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<sst xmlns="http://schemas.openxmlformats.org/spreadsheetml/2006/main" count="52" uniqueCount="50">
  <si>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</si>
  <si>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</si>
  <si>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</si>
  <si>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</si>
  <si>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</si>
  <si>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</si>
  <si>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</si>
  <si>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</si>
  <si>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</si>
  <si>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</si>
  <si>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</si>
  <si>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</si>
  <si>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</si>
  <si>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</si>
  <si>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</si>
  <si>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</si>
  <si>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</si>
  <si>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</si>
  <si>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</si>
  <si>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>ГРС "Підполоззя"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</si>
  <si>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 xml:space="preserve">Вимірювальна хіміко-аналітична лабораторія </t>
  </si>
  <si>
    <t>Свідоцтво про атестацю № РВ-0060-15 чинне до 29.11.2020р.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</si>
  <si>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 101,325 кПа</t>
    </r>
  </si>
  <si>
    <r>
      <t xml:space="preserve">Температура точка роси вуглеводнів,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</si>
  <si>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 xml:space="preserve">Температура точки роси вологи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</si>
  <si>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r>
      <t>Теплота  згорання  вища,  МДж/м</t>
    </r>
    <r>
      <rPr>
        <b/>
        <vertAlign val="superscript"/>
        <sz val="22"/>
        <rFont val="Times New Roman"/>
        <family val="1"/>
      </rPr>
      <t>3</t>
    </r>
  </si>
  <si>
    <t xml:space="preserve">метан </t>
  </si>
  <si>
    <t xml:space="preserve">етан </t>
  </si>
  <si>
    <t xml:space="preserve">пропан </t>
  </si>
  <si>
    <t xml:space="preserve">ізо-бутан </t>
  </si>
  <si>
    <t xml:space="preserve">н-бутан </t>
  </si>
  <si>
    <t xml:space="preserve">нео-пентан </t>
  </si>
  <si>
    <t xml:space="preserve">ізо-пентан </t>
  </si>
  <si>
    <t xml:space="preserve">н-пентан </t>
  </si>
  <si>
    <t xml:space="preserve">гексани та вищі </t>
  </si>
  <si>
    <t xml:space="preserve">азот </t>
  </si>
  <si>
    <t xml:space="preserve">діоксид вуглецю </t>
  </si>
  <si>
    <t xml:space="preserve">кисень </t>
  </si>
  <si>
    <t xml:space="preserve">гелій </t>
  </si>
  <si>
    <t xml:space="preserve">водень </t>
  </si>
  <si>
    <t>Підрозділу підприємства, якому підпорядкована лабораторія</t>
  </si>
  <si>
    <t>Лабораторія, де здійснювались аналізи газу</t>
  </si>
  <si>
    <t>прізвище</t>
  </si>
  <si>
    <t>дата</t>
  </si>
  <si>
    <t>з 01.04.2016р. по 30.04.2016р.</t>
  </si>
  <si>
    <t>07.04.</t>
  </si>
  <si>
    <t>14.04.</t>
  </si>
  <si>
    <t>21.04.</t>
  </si>
  <si>
    <t>28.04.</t>
  </si>
  <si>
    <r>
      <t>Місячна витрата газу, тис.м</t>
    </r>
    <r>
      <rPr>
        <b/>
        <vertAlign val="superscript"/>
        <sz val="2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</si>
</sst>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#,##0.000&quot;р.&quot;"/>
  </numFmts>
  <fonts count="55">
    <font>
      <sz val="8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80" fontId="1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186" fontId="12" fillId="0" borderId="0" xfId="0" applyNumberFormat="1" applyFont="1" applyBorder="1" applyAlignment="1">
      <alignment vertical="center" wrapText="1"/>
    </xf>
    <xf numFmtId="186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16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186" fontId="14" fillId="0" borderId="10" xfId="0" applyNumberFormat="1" applyFont="1" applyBorder="1" applyAlignment="1">
      <alignment vertical="center" wrapText="1"/>
    </xf>
    <xf numFmtId="186" fontId="14" fillId="0" borderId="10" xfId="0" applyNumberFormat="1" applyFont="1" applyBorder="1" applyAlignment="1">
      <alignment horizontal="center" vertical="center" wrapText="1"/>
    </xf>
    <xf numFmtId="187" fontId="1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8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textRotation="90" wrapText="1"/>
    </xf>
    <xf numFmtId="0" fontId="20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O53"/>
  <sheetViews>
    <sheetView tabSelected="1" zoomScale="50" zoomScaleNormal="50" zoomScalePageLayoutView="0" workbookViewId="0" topLeftCell="C24">
      <selection activeCell="X29" sqref="X29"/>
    </sheetView>
  </sheetViews>
  <sheetFormatPr defaultColWidth="9.33203125" defaultRowHeight="11.25"/>
  <cols>
    <col min="1" max="1" width="6" style="0" customWidth="1"/>
    <col min="2" max="2" width="24.83203125" style="0" customWidth="1"/>
    <col min="3" max="3" width="17.83203125" style="0" customWidth="1"/>
    <col min="4" max="25" width="16.5" style="0" customWidth="1"/>
    <col min="26" max="26" width="18.33203125" style="0" customWidth="1"/>
  </cols>
  <sheetData>
    <row r="1" ht="11.25" customHeight="1" hidden="1"/>
    <row r="2" ht="11.25" customHeight="1" hidden="1"/>
    <row r="3" spans="2:6" ht="11.25">
      <c r="B3" s="56"/>
      <c r="C3" s="56"/>
      <c r="D3" s="56"/>
      <c r="E3" s="56"/>
      <c r="F3" s="56"/>
    </row>
    <row r="4" spans="2:25" ht="20.25" customHeight="1">
      <c r="B4" s="58" t="s">
        <v>9</v>
      </c>
      <c r="C4" s="58"/>
      <c r="D4" s="58"/>
      <c r="E4" s="21"/>
      <c r="F4" s="21"/>
      <c r="R4" s="63"/>
      <c r="S4" s="63"/>
      <c r="T4" s="63"/>
      <c r="U4" s="63"/>
      <c r="V4" s="63"/>
      <c r="W4" s="63"/>
      <c r="X4" s="63"/>
      <c r="Y4" s="63"/>
    </row>
    <row r="5" spans="2:25" ht="20.25" customHeight="1">
      <c r="B5" s="58" t="s">
        <v>10</v>
      </c>
      <c r="C5" s="58"/>
      <c r="D5" s="58"/>
      <c r="E5" s="22"/>
      <c r="F5" s="22"/>
      <c r="R5" s="63"/>
      <c r="S5" s="63"/>
      <c r="T5" s="63"/>
      <c r="U5" s="63"/>
      <c r="V5" s="63"/>
      <c r="W5" s="63"/>
      <c r="X5" s="63"/>
      <c r="Y5" s="63"/>
    </row>
    <row r="6" spans="2:25" ht="21" customHeight="1">
      <c r="B6" s="58" t="s">
        <v>8</v>
      </c>
      <c r="C6" s="58"/>
      <c r="D6" s="58"/>
      <c r="E6" s="21"/>
      <c r="F6" s="21"/>
      <c r="P6" s="20"/>
      <c r="Q6" s="20"/>
      <c r="R6" s="63"/>
      <c r="S6" s="63"/>
      <c r="T6" s="63"/>
      <c r="U6" s="63"/>
      <c r="V6" s="63"/>
      <c r="W6" s="63"/>
      <c r="X6" s="63"/>
      <c r="Y6" s="63"/>
    </row>
    <row r="7" ht="2.25" customHeight="1" hidden="1"/>
    <row r="8" ht="20.25" customHeight="1">
      <c r="B8" s="20" t="s">
        <v>20</v>
      </c>
    </row>
    <row r="9" ht="20.25" customHeight="1">
      <c r="B9" s="20" t="s">
        <v>21</v>
      </c>
    </row>
    <row r="10" ht="30.75" customHeight="1">
      <c r="Z10" s="7"/>
    </row>
    <row r="11" spans="2:26" ht="34.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16"/>
    </row>
    <row r="12" spans="2:26" ht="36.75" customHeight="1">
      <c r="B12" s="64" t="s">
        <v>11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16"/>
    </row>
    <row r="13" spans="2:26" ht="32.25" customHeight="1">
      <c r="B13" s="54" t="s"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29"/>
    </row>
    <row r="14" spans="2:26" ht="32.25" customHeight="1">
      <c r="B14" s="54" t="s">
        <v>19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29"/>
    </row>
    <row r="15" spans="2:26" ht="35.25" customHeight="1">
      <c r="B15" s="54" t="s">
        <v>44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33"/>
    </row>
    <row r="16" spans="2:26" ht="28.5" customHeight="1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2:37" s="1" customFormat="1" ht="101.25" customHeight="1">
      <c r="B17" s="62" t="s">
        <v>0</v>
      </c>
      <c r="C17" s="55" t="s">
        <v>15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 t="s">
        <v>22</v>
      </c>
      <c r="R17" s="55"/>
      <c r="S17" s="55"/>
      <c r="T17" s="55"/>
      <c r="U17" s="53" t="s">
        <v>24</v>
      </c>
      <c r="V17" s="53" t="s">
        <v>23</v>
      </c>
      <c r="W17" s="53" t="s">
        <v>2</v>
      </c>
      <c r="X17" s="53" t="s">
        <v>4</v>
      </c>
      <c r="Y17" s="53" t="s">
        <v>3</v>
      </c>
      <c r="Z17" s="59" t="s">
        <v>49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</row>
    <row r="18" spans="2:37" s="1" customFormat="1" ht="105" customHeight="1">
      <c r="B18" s="62"/>
      <c r="C18" s="53" t="s">
        <v>26</v>
      </c>
      <c r="D18" s="53" t="s">
        <v>27</v>
      </c>
      <c r="E18" s="53" t="s">
        <v>28</v>
      </c>
      <c r="F18" s="53" t="s">
        <v>29</v>
      </c>
      <c r="G18" s="53" t="s">
        <v>30</v>
      </c>
      <c r="H18" s="53" t="s">
        <v>31</v>
      </c>
      <c r="I18" s="53" t="s">
        <v>32</v>
      </c>
      <c r="J18" s="53" t="s">
        <v>33</v>
      </c>
      <c r="K18" s="53" t="s">
        <v>34</v>
      </c>
      <c r="L18" s="53" t="s">
        <v>37</v>
      </c>
      <c r="M18" s="53" t="s">
        <v>35</v>
      </c>
      <c r="N18" s="53" t="s">
        <v>36</v>
      </c>
      <c r="O18" s="53" t="s">
        <v>38</v>
      </c>
      <c r="P18" s="53" t="s">
        <v>39</v>
      </c>
      <c r="Q18" s="53" t="s">
        <v>1</v>
      </c>
      <c r="R18" s="53" t="s">
        <v>6</v>
      </c>
      <c r="S18" s="53" t="s">
        <v>25</v>
      </c>
      <c r="T18" s="53" t="s">
        <v>7</v>
      </c>
      <c r="U18" s="53"/>
      <c r="V18" s="53"/>
      <c r="W18" s="53"/>
      <c r="X18" s="53"/>
      <c r="Y18" s="53"/>
      <c r="Z18" s="60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2:37" s="1" customFormat="1" ht="39" customHeight="1">
      <c r="B19" s="6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60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2:37" s="1" customFormat="1" ht="69.75" customHeight="1">
      <c r="B20" s="6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61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2:27" s="6" customFormat="1" ht="48.75" customHeight="1">
      <c r="B21" s="37" t="s">
        <v>45</v>
      </c>
      <c r="C21" s="40">
        <v>95.55</v>
      </c>
      <c r="D21" s="40">
        <v>2.568</v>
      </c>
      <c r="E21" s="40">
        <v>0.781</v>
      </c>
      <c r="F21" s="40">
        <v>0.12</v>
      </c>
      <c r="G21" s="40">
        <v>0.113</v>
      </c>
      <c r="H21" s="40">
        <v>0.002</v>
      </c>
      <c r="I21" s="40">
        <v>0.02</v>
      </c>
      <c r="J21" s="40">
        <v>0.015</v>
      </c>
      <c r="K21" s="40">
        <v>0.012</v>
      </c>
      <c r="L21" s="40">
        <v>0.002</v>
      </c>
      <c r="M21" s="40">
        <v>0.633</v>
      </c>
      <c r="N21" s="40">
        <v>0.172</v>
      </c>
      <c r="O21" s="40">
        <v>0.01</v>
      </c>
      <c r="P21" s="34">
        <v>0.002</v>
      </c>
      <c r="Q21" s="35">
        <v>0.7028</v>
      </c>
      <c r="R21" s="34">
        <v>34.47</v>
      </c>
      <c r="S21" s="36">
        <v>38.22</v>
      </c>
      <c r="T21" s="36">
        <v>50.03</v>
      </c>
      <c r="U21" s="41">
        <v>-18.3</v>
      </c>
      <c r="V21" s="36"/>
      <c r="W21" s="35"/>
      <c r="X21" s="35"/>
      <c r="Y21" s="35">
        <v>0</v>
      </c>
      <c r="Z21" s="45"/>
      <c r="AA21" s="8"/>
    </row>
    <row r="22" spans="2:27" s="10" customFormat="1" ht="47.25" customHeight="1">
      <c r="B22" s="34" t="s">
        <v>46</v>
      </c>
      <c r="C22" s="40">
        <v>95.086</v>
      </c>
      <c r="D22" s="34">
        <v>2.908</v>
      </c>
      <c r="E22" s="34">
        <v>0.855</v>
      </c>
      <c r="F22" s="34">
        <v>0.132</v>
      </c>
      <c r="G22" s="40">
        <v>0.125</v>
      </c>
      <c r="H22" s="34">
        <v>0.002</v>
      </c>
      <c r="I22" s="34">
        <v>0.025</v>
      </c>
      <c r="J22" s="34">
        <v>0.016</v>
      </c>
      <c r="K22" s="34">
        <v>0.011</v>
      </c>
      <c r="L22" s="40">
        <v>0.003</v>
      </c>
      <c r="M22" s="34">
        <v>0.624</v>
      </c>
      <c r="N22" s="34">
        <v>0.201</v>
      </c>
      <c r="O22" s="40">
        <v>0.01</v>
      </c>
      <c r="P22" s="34">
        <v>0.002</v>
      </c>
      <c r="Q22" s="35">
        <v>0.7066</v>
      </c>
      <c r="R22" s="34">
        <v>34.61</v>
      </c>
      <c r="S22" s="36">
        <v>38.37</v>
      </c>
      <c r="T22" s="36">
        <v>50.1</v>
      </c>
      <c r="U22" s="41">
        <v>-18</v>
      </c>
      <c r="V22" s="34"/>
      <c r="W22" s="35">
        <v>0.0002</v>
      </c>
      <c r="X22" s="35">
        <v>0.0002</v>
      </c>
      <c r="Y22" s="34"/>
      <c r="Z22" s="46"/>
      <c r="AA22" s="9"/>
    </row>
    <row r="23" spans="2:27" s="6" customFormat="1" ht="48.75" customHeight="1">
      <c r="B23" s="34" t="s">
        <v>47</v>
      </c>
      <c r="C23" s="34">
        <v>95.589</v>
      </c>
      <c r="D23" s="34">
        <v>2.416</v>
      </c>
      <c r="E23" s="34">
        <v>0.833</v>
      </c>
      <c r="F23" s="34">
        <v>0.135</v>
      </c>
      <c r="G23" s="34">
        <v>0.129</v>
      </c>
      <c r="H23" s="34">
        <v>0.002</v>
      </c>
      <c r="I23" s="34">
        <v>0.025</v>
      </c>
      <c r="J23" s="34">
        <v>0.019</v>
      </c>
      <c r="K23" s="34">
        <v>0.017</v>
      </c>
      <c r="L23" s="34">
        <v>0.003</v>
      </c>
      <c r="M23" s="34">
        <v>0.626</v>
      </c>
      <c r="N23" s="34">
        <v>0.194</v>
      </c>
      <c r="O23" s="40">
        <v>0.01</v>
      </c>
      <c r="P23" s="34">
        <v>0.002</v>
      </c>
      <c r="Q23" s="35">
        <v>0.7037</v>
      </c>
      <c r="R23" s="34">
        <v>34.49</v>
      </c>
      <c r="S23" s="34">
        <v>38.24</v>
      </c>
      <c r="T23" s="34">
        <v>50.03</v>
      </c>
      <c r="U23" s="34">
        <v>-17.4</v>
      </c>
      <c r="V23" s="36"/>
      <c r="W23" s="35"/>
      <c r="X23" s="35"/>
      <c r="Y23" s="35">
        <v>0</v>
      </c>
      <c r="Z23" s="45"/>
      <c r="AA23" s="8"/>
    </row>
    <row r="24" spans="2:27" s="6" customFormat="1" ht="48.75" customHeight="1">
      <c r="B24" s="34" t="s">
        <v>48</v>
      </c>
      <c r="C24" s="34">
        <v>94.639</v>
      </c>
      <c r="D24" s="40">
        <v>3.16</v>
      </c>
      <c r="E24" s="34">
        <v>0.956</v>
      </c>
      <c r="F24" s="34">
        <v>0.152</v>
      </c>
      <c r="G24" s="40">
        <v>0.144</v>
      </c>
      <c r="H24" s="34">
        <v>0.002</v>
      </c>
      <c r="I24" s="34">
        <v>0.026</v>
      </c>
      <c r="J24" s="34">
        <v>0.018</v>
      </c>
      <c r="K24" s="34">
        <v>0.016</v>
      </c>
      <c r="L24" s="40">
        <v>0.002</v>
      </c>
      <c r="M24" s="40">
        <v>0.64</v>
      </c>
      <c r="N24" s="34">
        <v>0.233</v>
      </c>
      <c r="O24" s="40">
        <v>0.01</v>
      </c>
      <c r="P24" s="34">
        <v>0.002</v>
      </c>
      <c r="Q24" s="35">
        <v>0.7106</v>
      </c>
      <c r="R24" s="34">
        <v>34.76</v>
      </c>
      <c r="S24" s="34">
        <v>38.52</v>
      </c>
      <c r="T24" s="34">
        <v>50.15</v>
      </c>
      <c r="U24" s="34">
        <v>-18.8</v>
      </c>
      <c r="V24" s="36"/>
      <c r="W24" s="35">
        <v>0.0002</v>
      </c>
      <c r="X24" s="35">
        <v>0.0002</v>
      </c>
      <c r="Y24" s="35"/>
      <c r="Z24" s="45"/>
      <c r="AA24" s="8"/>
    </row>
    <row r="25" spans="2:27" s="7" customFormat="1" ht="90" customHeight="1">
      <c r="B25" s="38" t="s">
        <v>5</v>
      </c>
      <c r="C25" s="39">
        <f>100-SUM(D25:P25)</f>
        <v>95.215</v>
      </c>
      <c r="D25" s="40">
        <f aca="true" t="shared" si="0" ref="D25:P25">ROUND(AVERAGE(D21:D24),3)</f>
        <v>2.763</v>
      </c>
      <c r="E25" s="40">
        <f t="shared" si="0"/>
        <v>0.856</v>
      </c>
      <c r="F25" s="40">
        <f t="shared" si="0"/>
        <v>0.135</v>
      </c>
      <c r="G25" s="40">
        <f t="shared" si="0"/>
        <v>0.128</v>
      </c>
      <c r="H25" s="40">
        <f t="shared" si="0"/>
        <v>0.002</v>
      </c>
      <c r="I25" s="40">
        <f t="shared" si="0"/>
        <v>0.024</v>
      </c>
      <c r="J25" s="40">
        <f t="shared" si="0"/>
        <v>0.017</v>
      </c>
      <c r="K25" s="40">
        <f t="shared" si="0"/>
        <v>0.014</v>
      </c>
      <c r="L25" s="40">
        <f t="shared" si="0"/>
        <v>0.003</v>
      </c>
      <c r="M25" s="40">
        <f t="shared" si="0"/>
        <v>0.631</v>
      </c>
      <c r="N25" s="40">
        <f t="shared" si="0"/>
        <v>0.2</v>
      </c>
      <c r="O25" s="40">
        <f t="shared" si="0"/>
        <v>0.01</v>
      </c>
      <c r="P25" s="40">
        <f t="shared" si="0"/>
        <v>0.002</v>
      </c>
      <c r="Q25" s="35">
        <f>AVERAGE(Q21:Q24)</f>
        <v>0.705925</v>
      </c>
      <c r="R25" s="36">
        <f>ROUND(AVERAGE(R21:R24),3)</f>
        <v>34.583</v>
      </c>
      <c r="S25" s="36">
        <f>ROUND(AVERAGE(S21:S24),3)</f>
        <v>38.338</v>
      </c>
      <c r="T25" s="36">
        <f>AVERAGE(T21:T24)</f>
        <v>50.0775</v>
      </c>
      <c r="U25" s="41">
        <f>ROUND(AVERAGE(U21:U24),3)</f>
        <v>-18.125</v>
      </c>
      <c r="V25" s="41"/>
      <c r="W25" s="35">
        <f>AVERAGE(W21:W24)</f>
        <v>0.0002</v>
      </c>
      <c r="X25" s="35">
        <f>AVERAGE(X21:X24)</f>
        <v>0.0002</v>
      </c>
      <c r="Y25" s="35">
        <f>AVERAGE(Y21:Y24)</f>
        <v>0</v>
      </c>
      <c r="Z25" s="40">
        <v>53.999</v>
      </c>
      <c r="AA25" s="14"/>
    </row>
    <row r="26" spans="2:27" s="7" customFormat="1" ht="90" customHeight="1"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  <c r="S26" s="27"/>
      <c r="T26" s="27"/>
      <c r="U26" s="27"/>
      <c r="V26" s="27"/>
      <c r="W26" s="28"/>
      <c r="X26" s="28"/>
      <c r="Y26" s="28"/>
      <c r="Z26" s="13"/>
      <c r="AA26" s="14"/>
    </row>
    <row r="27" spans="2:145" s="7" customFormat="1" ht="27" customHeight="1">
      <c r="B27" s="17"/>
      <c r="C27" s="42" t="s">
        <v>13</v>
      </c>
      <c r="D27" s="42"/>
      <c r="E27" s="42"/>
      <c r="F27" s="42"/>
      <c r="G27" s="42"/>
      <c r="H27" s="43"/>
      <c r="I27" s="32"/>
      <c r="J27" s="18"/>
      <c r="K27" s="51" t="s">
        <v>16</v>
      </c>
      <c r="L27" s="51"/>
      <c r="M27" s="32"/>
      <c r="N27" s="47"/>
      <c r="O27" s="31"/>
      <c r="P27" s="31"/>
      <c r="Q27" s="31"/>
      <c r="S27" s="52">
        <v>42494</v>
      </c>
      <c r="T27" s="51"/>
      <c r="U27" s="51"/>
      <c r="V27" s="17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</row>
    <row r="28" spans="2:145" s="7" customFormat="1" ht="22.5" customHeight="1">
      <c r="B28" s="17"/>
      <c r="C28" s="44" t="s">
        <v>40</v>
      </c>
      <c r="D28" s="5"/>
      <c r="E28" s="5"/>
      <c r="F28" s="5"/>
      <c r="G28" s="5"/>
      <c r="H28" s="6"/>
      <c r="I28" s="6"/>
      <c r="J28" s="6"/>
      <c r="K28" s="49" t="s">
        <v>42</v>
      </c>
      <c r="L28" s="49"/>
      <c r="M28" s="32"/>
      <c r="N28" s="50"/>
      <c r="O28" s="50"/>
      <c r="P28" s="50"/>
      <c r="Q28" s="31"/>
      <c r="S28" s="49" t="s">
        <v>43</v>
      </c>
      <c r="T28" s="49"/>
      <c r="U28" s="49"/>
      <c r="V28" s="31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2:145" s="7" customFormat="1" ht="52.5" customHeight="1">
      <c r="B29" s="57"/>
      <c r="C29" s="57"/>
      <c r="D29" s="57"/>
      <c r="E29" s="57"/>
      <c r="F29" s="30"/>
      <c r="G29" s="17"/>
      <c r="H29" s="18"/>
      <c r="I29" s="18"/>
      <c r="J29" s="18"/>
      <c r="K29" s="18"/>
      <c r="L29" s="18"/>
      <c r="M29" s="18"/>
      <c r="N29" s="32"/>
      <c r="O29" s="32"/>
      <c r="P29" s="32"/>
      <c r="Q29" s="18"/>
      <c r="R29" s="18"/>
      <c r="S29" s="32"/>
      <c r="T29" s="31"/>
      <c r="U29" s="31"/>
      <c r="V29" s="31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1:131" s="1" customFormat="1" ht="27.75">
      <c r="A30" s="7"/>
      <c r="B30" s="17" t="s">
        <v>14</v>
      </c>
      <c r="C30" s="42" t="s">
        <v>17</v>
      </c>
      <c r="D30" s="42"/>
      <c r="E30" s="42"/>
      <c r="F30" s="42"/>
      <c r="G30" s="42"/>
      <c r="H30" s="43"/>
      <c r="I30" s="32"/>
      <c r="J30" s="18"/>
      <c r="K30" s="42" t="s">
        <v>18</v>
      </c>
      <c r="L30" s="42"/>
      <c r="M30" s="32"/>
      <c r="N30" s="48"/>
      <c r="O30" s="32"/>
      <c r="P30" s="32"/>
      <c r="Q30" s="32"/>
      <c r="S30" s="52">
        <v>42494</v>
      </c>
      <c r="T30" s="51"/>
      <c r="U30" s="51"/>
      <c r="V30" s="32"/>
      <c r="W30" s="18"/>
      <c r="X30" s="18"/>
      <c r="Y30" s="18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</row>
    <row r="31" spans="1:131" s="1" customFormat="1" ht="21.75" customHeight="1">
      <c r="A31" s="7"/>
      <c r="B31" s="19"/>
      <c r="C31" s="44" t="s">
        <v>41</v>
      </c>
      <c r="D31" s="44"/>
      <c r="E31" s="44"/>
      <c r="F31" s="44"/>
      <c r="G31" s="44"/>
      <c r="H31" s="44"/>
      <c r="I31" s="44"/>
      <c r="J31" s="18"/>
      <c r="K31" s="49" t="s">
        <v>42</v>
      </c>
      <c r="L31" s="49"/>
      <c r="M31" s="18"/>
      <c r="N31" s="50"/>
      <c r="O31" s="50"/>
      <c r="P31" s="50"/>
      <c r="Q31" s="18"/>
      <c r="R31" s="18"/>
      <c r="S31" s="49" t="s">
        <v>43</v>
      </c>
      <c r="T31" s="49"/>
      <c r="U31" s="49"/>
      <c r="V31" s="32"/>
      <c r="W31" s="18"/>
      <c r="X31" s="18"/>
      <c r="Y31" s="1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</row>
    <row r="32" spans="1:130" s="7" customFormat="1" ht="27.75">
      <c r="A32" s="1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32"/>
      <c r="O32" s="32"/>
      <c r="P32" s="32"/>
      <c r="Q32" s="18"/>
      <c r="R32" s="18"/>
      <c r="S32" s="18"/>
      <c r="T32" s="18"/>
      <c r="U32" s="18"/>
      <c r="V32" s="18"/>
      <c r="W32" s="11"/>
      <c r="X32" s="18"/>
      <c r="Y32" s="18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2:131" s="1" customFormat="1" ht="20.25">
      <c r="B33" s="5"/>
      <c r="C33" s="6"/>
      <c r="D33" s="6"/>
      <c r="E33" s="6"/>
      <c r="F33" s="6"/>
      <c r="G33" s="6"/>
      <c r="H33" s="6"/>
      <c r="I33" s="6"/>
      <c r="J33" s="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</row>
    <row r="34" spans="1:131" s="1" customFormat="1" ht="23.25">
      <c r="A34" s="7"/>
      <c r="B34" s="5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</row>
    <row r="35" spans="2:131" s="1" customFormat="1" ht="36" customHeight="1" hidden="1"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</row>
    <row r="36" spans="1:131" s="7" customFormat="1" ht="23.25">
      <c r="A36" s="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</row>
    <row r="37" spans="2:131" s="1" customFormat="1" ht="12.75"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</row>
    <row r="38" spans="1:131" s="1" customFormat="1" ht="23.2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</row>
    <row r="39" spans="2:131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</row>
    <row r="40" spans="2:131" s="1" customFormat="1" ht="11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</row>
    <row r="41" spans="2:131" s="1" customFormat="1" ht="11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</row>
    <row r="42" spans="2:131" s="1" customFormat="1" ht="11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</row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ht="11.25">
      <c r="A52" s="1"/>
    </row>
    <row r="53" ht="11.25">
      <c r="A53" s="1"/>
    </row>
  </sheetData>
  <sheetProtection/>
  <mergeCells count="48">
    <mergeCell ref="B17:B20"/>
    <mergeCell ref="B14:Y14"/>
    <mergeCell ref="R5:Y5"/>
    <mergeCell ref="R4:Y4"/>
    <mergeCell ref="B12:Y12"/>
    <mergeCell ref="B13:Y13"/>
    <mergeCell ref="R6:Y6"/>
    <mergeCell ref="X17:X20"/>
    <mergeCell ref="C18:C20"/>
    <mergeCell ref="E18:E20"/>
    <mergeCell ref="B29:E29"/>
    <mergeCell ref="B4:D4"/>
    <mergeCell ref="B5:D5"/>
    <mergeCell ref="B6:D6"/>
    <mergeCell ref="Z17:Z20"/>
    <mergeCell ref="Y17:Y20"/>
    <mergeCell ref="R18:R20"/>
    <mergeCell ref="S18:S20"/>
    <mergeCell ref="K28:L28"/>
    <mergeCell ref="P18:P20"/>
    <mergeCell ref="B3:F3"/>
    <mergeCell ref="O18:O20"/>
    <mergeCell ref="D18:D20"/>
    <mergeCell ref="G18:G20"/>
    <mergeCell ref="M18:M20"/>
    <mergeCell ref="C17:P17"/>
    <mergeCell ref="F18:F20"/>
    <mergeCell ref="I18:I20"/>
    <mergeCell ref="J18:J20"/>
    <mergeCell ref="K18:K20"/>
    <mergeCell ref="W17:W20"/>
    <mergeCell ref="B15:Y15"/>
    <mergeCell ref="Q18:Q20"/>
    <mergeCell ref="Q17:T17"/>
    <mergeCell ref="L18:L20"/>
    <mergeCell ref="N18:N20"/>
    <mergeCell ref="H18:H20"/>
    <mergeCell ref="T18:T20"/>
    <mergeCell ref="U17:U20"/>
    <mergeCell ref="V17:V20"/>
    <mergeCell ref="K31:L31"/>
    <mergeCell ref="N28:P28"/>
    <mergeCell ref="N31:P31"/>
    <mergeCell ref="S28:U28"/>
    <mergeCell ref="S31:U31"/>
    <mergeCell ref="K27:L27"/>
    <mergeCell ref="S27:U27"/>
    <mergeCell ref="S30:U30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Шишола Виталия Иосиповна</dc:creator>
  <cp:keywords/>
  <dc:description/>
  <cp:lastModifiedBy>Шишола Виталия Иосиповна</cp:lastModifiedBy>
  <cp:lastPrinted>2016-05-10T07:54:28Z</cp:lastPrinted>
  <dcterms:modified xsi:type="dcterms:W3CDTF">2016-05-10T07:56:06Z</dcterms:modified>
  <cp:category/>
  <cp:version/>
  <cp:contentType/>
  <cp:contentStatus/>
</cp:coreProperties>
</file>