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<sst xmlns="http://schemas.openxmlformats.org/spreadsheetml/2006/main" count="108" uniqueCount="87">
  <si>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</si>
  <si>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</si>
  <si>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</si>
  <si>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</si>
  <si>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</si>
  <si>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</si>
  <si>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</si>
  <si>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</si>
  <si>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</si>
  <si>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</si>
  <si>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</si>
  <si>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</si>
  <si>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</si>
  <si>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</si>
  <si>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</si>
  <si>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</si>
  <si>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</si>
  <si>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</si>
  <si>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</si>
  <si>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</si>
  <si>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</si>
  <si>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</si>
  <si>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</si>
  <si>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</si>
  <si>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</si>
  <si>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</si>
  <si>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</si>
  <si>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</si>
  <si>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</si>
  <si>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</si>
  <si>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</si>
  <si>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</si>
  <si>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</si>
  <si>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</si>
  <si>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</si>
  <si>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</si>
  <si>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</si>
  <si>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</si>
  <si>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</si>
  <si>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</si>
  <si>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</si>
  <si>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</si>
  <si>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</si>
  <si>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</si>
  <si>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</si>
  <si>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</si>
  <si>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</si>
  <si>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</si>
  <si>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</si>
  <si>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</si>
  <si>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</si>
  <si>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</si>
  <si>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</si>
  <si>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</si>
  <si>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</si>
  <si>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      з газопроводу  Амвросіївка-Горловка-Слов`янськ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</si>
  <si>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r>
      <t xml:space="preserve">           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Константинівка</t>
    </r>
  </si>
  <si>
    <t xml:space="preserve">Краматорський ПМ Краматорського ЛВУМГ </t>
  </si>
  <si>
    <r>
      <t xml:space="preserve">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Константинівка</t>
    </r>
  </si>
  <si>
    <r>
      <t xml:space="preserve">                            з газопроводу  Амвросіївка-Горловка-Слов`янськ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</si>
  <si>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t>ГРС Константинівка</t>
  </si>
  <si>
    <t>Данные по объекту Koprom_2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</si>
  <si>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</si>
  <si>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</si>
  <si>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</si>
  <si>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</si>
  <si>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</si>
  <si>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</si>
  <si>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</si>
  <si>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</si>
  <si>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A</t>
  </si>
  <si>
    <t>57,504*</t>
  </si>
  <si>
    <t>3,61*</t>
  </si>
  <si>
    <t>2,31*</t>
  </si>
  <si>
    <t>0,7558*</t>
  </si>
  <si>
    <t>Итого</t>
  </si>
  <si>
    <t>5230126,73*</t>
  </si>
  <si>
    <t>91,259*</t>
  </si>
  <si>
    <t>3,51*</t>
  </si>
  <si>
    <t>1,60*</t>
  </si>
  <si>
    <t>0,7268*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</si>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</sst>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76" fillId="0" borderId="10" xfId="0" applyNumberFormat="1" applyFont="1" applyBorder="1" applyAlignment="1">
      <alignment horizontal="center"/>
    </xf>
    <xf numFmtId="171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69" fontId="76" fillId="0" borderId="10" xfId="0" applyNumberFormat="1" applyFont="1" applyBorder="1" applyAlignment="1">
      <alignment horizontal="center" wrapText="1"/>
    </xf>
    <xf numFmtId="171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">
      <selection activeCell="A7" sqref="A7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7" ht="18" customHeight="1">
      <c r="B7" s="99" t="s">
        <v>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57"/>
      <c r="AA7" s="57"/>
    </row>
    <row r="8" spans="2:27" ht="18" customHeight="1">
      <c r="B8" s="101" t="s">
        <v>55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8" t="s">
        <v>26</v>
      </c>
      <c r="C10" s="94" t="s">
        <v>17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4" t="s">
        <v>6</v>
      </c>
      <c r="P10" s="95"/>
      <c r="Q10" s="95"/>
      <c r="R10" s="95"/>
      <c r="S10" s="95"/>
      <c r="T10" s="95"/>
      <c r="U10" s="104" t="s">
        <v>22</v>
      </c>
      <c r="V10" s="88" t="s">
        <v>23</v>
      </c>
      <c r="W10" s="88" t="s">
        <v>35</v>
      </c>
      <c r="X10" s="88" t="s">
        <v>25</v>
      </c>
      <c r="Y10" s="88" t="s">
        <v>24</v>
      </c>
      <c r="Z10" s="3"/>
      <c r="AB10" s="6"/>
      <c r="AC10"/>
    </row>
    <row r="11" spans="2:29" ht="48.75" customHeight="1">
      <c r="B11" s="89"/>
      <c r="C11" s="98" t="s">
        <v>2</v>
      </c>
      <c r="D11" s="91" t="s">
        <v>3</v>
      </c>
      <c r="E11" s="91" t="s">
        <v>4</v>
      </c>
      <c r="F11" s="91" t="s">
        <v>5</v>
      </c>
      <c r="G11" s="91" t="s">
        <v>8</v>
      </c>
      <c r="H11" s="91" t="s">
        <v>9</v>
      </c>
      <c r="I11" s="91" t="s">
        <v>10</v>
      </c>
      <c r="J11" s="91" t="s">
        <v>11</v>
      </c>
      <c r="K11" s="91" t="s">
        <v>12</v>
      </c>
      <c r="L11" s="91" t="s">
        <v>13</v>
      </c>
      <c r="M11" s="88" t="s">
        <v>14</v>
      </c>
      <c r="N11" s="88" t="s">
        <v>15</v>
      </c>
      <c r="O11" s="88" t="s">
        <v>7</v>
      </c>
      <c r="P11" s="88" t="s">
        <v>19</v>
      </c>
      <c r="Q11" s="88" t="s">
        <v>33</v>
      </c>
      <c r="R11" s="88" t="s">
        <v>20</v>
      </c>
      <c r="S11" s="88" t="s">
        <v>34</v>
      </c>
      <c r="T11" s="88" t="s">
        <v>21</v>
      </c>
      <c r="U11" s="105"/>
      <c r="V11" s="89"/>
      <c r="W11" s="89"/>
      <c r="X11" s="89"/>
      <c r="Y11" s="89"/>
      <c r="Z11" s="3"/>
      <c r="AB11" s="6"/>
      <c r="AC11"/>
    </row>
    <row r="12" spans="2:29" ht="15.75" customHeight="1">
      <c r="B12" s="89"/>
      <c r="C12" s="98"/>
      <c r="D12" s="91"/>
      <c r="E12" s="91"/>
      <c r="F12" s="91"/>
      <c r="G12" s="91"/>
      <c r="H12" s="91"/>
      <c r="I12" s="91"/>
      <c r="J12" s="91"/>
      <c r="K12" s="91"/>
      <c r="L12" s="91"/>
      <c r="M12" s="89"/>
      <c r="N12" s="89"/>
      <c r="O12" s="89"/>
      <c r="P12" s="89"/>
      <c r="Q12" s="89"/>
      <c r="R12" s="89"/>
      <c r="S12" s="89"/>
      <c r="T12" s="89"/>
      <c r="U12" s="105"/>
      <c r="V12" s="89"/>
      <c r="W12" s="89"/>
      <c r="X12" s="89"/>
      <c r="Y12" s="89"/>
      <c r="Z12" s="3"/>
      <c r="AB12" s="6"/>
      <c r="AC12"/>
    </row>
    <row r="13" spans="2:29" ht="30" customHeight="1">
      <c r="B13" s="100"/>
      <c r="C13" s="98"/>
      <c r="D13" s="91"/>
      <c r="E13" s="91"/>
      <c r="F13" s="91"/>
      <c r="G13" s="91"/>
      <c r="H13" s="91"/>
      <c r="I13" s="91"/>
      <c r="J13" s="91"/>
      <c r="K13" s="91"/>
      <c r="L13" s="91"/>
      <c r="M13" s="90"/>
      <c r="N13" s="90"/>
      <c r="O13" s="90"/>
      <c r="P13" s="90"/>
      <c r="Q13" s="90"/>
      <c r="R13" s="90"/>
      <c r="S13" s="90"/>
      <c r="T13" s="90"/>
      <c r="U13" s="106"/>
      <c r="V13" s="90"/>
      <c r="W13" s="90"/>
      <c r="X13" s="90"/>
      <c r="Y13" s="90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>
        <v>0.7214</v>
      </c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0.7209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>
        <v>0.7188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0.7184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2" t="str">
        <f>IF(AA17=100,"ОК"," ")</f>
        <v>ОК</v>
      </c>
      <c r="AC17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0.7184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0.7184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7">
        <v>0.719</v>
      </c>
      <c r="P20" s="47"/>
      <c r="Q20" s="48"/>
      <c r="R20" s="47"/>
      <c r="S20" s="48"/>
      <c r="T20" s="47"/>
      <c r="U20" s="49"/>
      <c r="V20" s="49"/>
      <c r="W20" s="46"/>
      <c r="X20" s="46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0.7189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0.7176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7">
        <v>0.7203</v>
      </c>
      <c r="P23" s="47"/>
      <c r="Q23" s="48"/>
      <c r="R23" s="47"/>
      <c r="S23" s="48"/>
      <c r="T23" s="47"/>
      <c r="U23" s="49"/>
      <c r="V23" s="49"/>
      <c r="W23" s="46"/>
      <c r="X23" s="46"/>
      <c r="Y23" s="18"/>
      <c r="AA23" s="4">
        <f t="shared" si="0"/>
        <v>0</v>
      </c>
      <c r="AB23" s="32" t="str">
        <f t="shared" si="1"/>
        <v> </v>
      </c>
      <c r="AC23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0.7202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0.7204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49"/>
      <c r="W25" s="46"/>
      <c r="X25" s="46"/>
      <c r="Y25" s="18"/>
      <c r="AA25" s="4">
        <f t="shared" si="0"/>
        <v>100</v>
      </c>
      <c r="AB25" s="32" t="str">
        <f t="shared" si="1"/>
        <v>ОК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0.72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0.733</v>
      </c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0.7558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50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0.7265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0.7299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9" ht="12.75">
      <c r="B31" s="19">
        <v>18</v>
      </c>
      <c r="C31" s="1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67">
        <v>0.7301</v>
      </c>
      <c r="P31" s="47"/>
      <c r="Q31" s="48"/>
      <c r="R31" s="47"/>
      <c r="S31" s="48"/>
      <c r="T31" s="47"/>
      <c r="U31" s="49"/>
      <c r="V31" s="49"/>
      <c r="W31" s="46"/>
      <c r="X31" s="46"/>
      <c r="Y31" s="18"/>
      <c r="AA31" s="4">
        <f t="shared" si="0"/>
        <v>0</v>
      </c>
      <c r="AB31" s="32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0.7305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0.7304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0.731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>
        <v>0.7315</v>
      </c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0.7312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67">
        <v>0.7308</v>
      </c>
      <c r="P37" s="47"/>
      <c r="Q37" s="48"/>
      <c r="R37" s="47"/>
      <c r="S37" s="48"/>
      <c r="T37" s="47"/>
      <c r="U37" s="49"/>
      <c r="V37" s="49"/>
      <c r="W37" s="46"/>
      <c r="X37" s="50"/>
      <c r="Y37" s="50"/>
      <c r="AA37" s="4">
        <f t="shared" si="0"/>
        <v>0</v>
      </c>
      <c r="AB37" s="32" t="str">
        <f t="shared" si="1"/>
        <v> </v>
      </c>
      <c r="AC37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0.7306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0.7307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0.7307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0.7307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0.7333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0.7343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8"/>
      <c r="U47" s="69"/>
      <c r="V47" s="69"/>
      <c r="W47" s="92">
        <v>42490</v>
      </c>
      <c r="X47" s="93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9"/>
      <c r="V49" s="69"/>
      <c r="W49" s="92">
        <v>42490</v>
      </c>
      <c r="X49" s="93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J22">
      <selection activeCell="Q29" sqref="Q2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57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07" t="s">
        <v>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22"/>
    </row>
    <row r="6" spans="2:29" ht="18" customHeight="1">
      <c r="B6" s="108" t="s">
        <v>58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57"/>
      <c r="AA6" s="57"/>
      <c r="AC6" s="6"/>
    </row>
    <row r="7" spans="2:29" ht="18" customHeight="1">
      <c r="B7" s="109" t="s">
        <v>59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88" t="s">
        <v>26</v>
      </c>
      <c r="C9" s="94" t="s">
        <v>41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5" t="s">
        <v>42</v>
      </c>
      <c r="X9" s="116" t="s">
        <v>45</v>
      </c>
      <c r="Y9" s="24"/>
      <c r="Z9"/>
    </row>
    <row r="10" spans="2:26" ht="48.75" customHeight="1">
      <c r="B10" s="89"/>
      <c r="C10" s="98" t="s">
        <v>60</v>
      </c>
      <c r="D10" s="91"/>
      <c r="E10" s="91"/>
      <c r="F10" s="91"/>
      <c r="G10" s="91"/>
      <c r="H10" s="91"/>
      <c r="I10" s="91"/>
      <c r="J10" s="91"/>
      <c r="K10" s="91"/>
      <c r="L10" s="91"/>
      <c r="M10" s="88"/>
      <c r="N10" s="88"/>
      <c r="O10" s="88"/>
      <c r="P10" s="88"/>
      <c r="Q10" s="88"/>
      <c r="R10" s="88"/>
      <c r="S10" s="88"/>
      <c r="T10" s="88"/>
      <c r="U10" s="88"/>
      <c r="V10" s="112"/>
      <c r="W10" s="115"/>
      <c r="X10" s="117"/>
      <c r="Y10" s="24"/>
      <c r="Z10"/>
    </row>
    <row r="11" spans="2:26" ht="15.75" customHeight="1">
      <c r="B11" s="89"/>
      <c r="C11" s="98"/>
      <c r="D11" s="91"/>
      <c r="E11" s="91"/>
      <c r="F11" s="91"/>
      <c r="G11" s="91"/>
      <c r="H11" s="91"/>
      <c r="I11" s="91"/>
      <c r="J11" s="91"/>
      <c r="K11" s="91"/>
      <c r="L11" s="91"/>
      <c r="M11" s="89"/>
      <c r="N11" s="89"/>
      <c r="O11" s="89"/>
      <c r="P11" s="89"/>
      <c r="Q11" s="89"/>
      <c r="R11" s="89"/>
      <c r="S11" s="89"/>
      <c r="T11" s="89"/>
      <c r="U11" s="89"/>
      <c r="V11" s="113"/>
      <c r="W11" s="115"/>
      <c r="X11" s="117"/>
      <c r="Y11" s="24"/>
      <c r="Z11"/>
    </row>
    <row r="12" spans="2:26" ht="30" customHeight="1">
      <c r="B12" s="100"/>
      <c r="C12" s="98"/>
      <c r="D12" s="91"/>
      <c r="E12" s="91"/>
      <c r="F12" s="91"/>
      <c r="G12" s="91"/>
      <c r="H12" s="91"/>
      <c r="I12" s="91"/>
      <c r="J12" s="91"/>
      <c r="K12" s="91"/>
      <c r="L12" s="91"/>
      <c r="M12" s="90"/>
      <c r="N12" s="90"/>
      <c r="O12" s="90"/>
      <c r="P12" s="90"/>
      <c r="Q12" s="90"/>
      <c r="R12" s="90"/>
      <c r="S12" s="90"/>
      <c r="T12" s="90"/>
      <c r="U12" s="90"/>
      <c r="V12" s="114"/>
      <c r="W12" s="115"/>
      <c r="X12" s="118"/>
      <c r="Y12" s="24"/>
      <c r="Z12"/>
    </row>
    <row r="13" spans="2:27" ht="15.75" customHeight="1">
      <c r="B13" s="17">
        <v>1</v>
      </c>
      <c r="C13" s="87">
        <v>251848.92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251848.92</v>
      </c>
      <c r="X13" s="54">
        <f>IF(Паспорт!P14&gt;0,Паспорт!P14,X12)</f>
        <v>0</v>
      </c>
      <c r="Y13" s="25"/>
      <c r="Z13" s="111" t="s">
        <v>46</v>
      </c>
      <c r="AA13" s="111"/>
    </row>
    <row r="14" spans="2:27" ht="15.75">
      <c r="B14" s="17">
        <v>2</v>
      </c>
      <c r="C14" s="87">
        <v>328043.06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328043.06</v>
      </c>
      <c r="X14" s="33">
        <f>IF(Паспорт!P15&gt;0,Паспорт!P15,X13)</f>
        <v>0</v>
      </c>
      <c r="Y14" s="25"/>
      <c r="Z14" s="111"/>
      <c r="AA14" s="111"/>
    </row>
    <row r="15" spans="2:27" ht="15.75">
      <c r="B15" s="17">
        <v>3</v>
      </c>
      <c r="C15" s="87">
        <v>321146.56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321146.56</v>
      </c>
      <c r="X15" s="33">
        <f>IF(Паспорт!P16&gt;0,Паспорт!P16,X14)</f>
        <v>0</v>
      </c>
      <c r="Y15" s="25"/>
      <c r="Z15" s="111"/>
      <c r="AA15" s="111"/>
    </row>
    <row r="16" spans="2:27" ht="15.75">
      <c r="B16" s="17">
        <v>4</v>
      </c>
      <c r="C16" s="87">
        <v>299727.03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299727.03</v>
      </c>
      <c r="X16" s="33">
        <f>IF(Паспорт!P17&gt;0,Паспорт!P17,X15)</f>
        <v>33.29</v>
      </c>
      <c r="Y16" s="25"/>
      <c r="Z16" s="111"/>
      <c r="AA16" s="111"/>
    </row>
    <row r="17" spans="2:27" ht="15.75">
      <c r="B17" s="17">
        <v>5</v>
      </c>
      <c r="C17" s="87">
        <v>263940.91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263940.91</v>
      </c>
      <c r="X17" s="33">
        <f>IF(Паспорт!P18&gt;0,Паспорт!P18,X16)</f>
        <v>33.29</v>
      </c>
      <c r="Y17" s="25"/>
      <c r="Z17" s="111"/>
      <c r="AA17" s="111"/>
    </row>
    <row r="18" spans="2:27" ht="15.75" customHeight="1">
      <c r="B18" s="17">
        <v>6</v>
      </c>
      <c r="C18" s="87">
        <v>240016.59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240016.59</v>
      </c>
      <c r="X18" s="33">
        <f>IF(Паспорт!P19&gt;0,Паспорт!P19,X17)</f>
        <v>33.29</v>
      </c>
      <c r="Y18" s="25"/>
      <c r="Z18" s="111"/>
      <c r="AA18" s="111"/>
    </row>
    <row r="19" spans="2:27" ht="15.75">
      <c r="B19" s="17">
        <v>7</v>
      </c>
      <c r="C19" s="87">
        <v>189682.42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189682.42</v>
      </c>
      <c r="X19" s="33">
        <f>IF(Паспорт!P20&gt;0,Паспорт!P20,X18)</f>
        <v>33.29</v>
      </c>
      <c r="Y19" s="25"/>
      <c r="Z19" s="111"/>
      <c r="AA19" s="111"/>
    </row>
    <row r="20" spans="2:27" ht="15.75">
      <c r="B20" s="17">
        <v>8</v>
      </c>
      <c r="C20" s="87">
        <v>144048.73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144048.73</v>
      </c>
      <c r="X20" s="33">
        <f>IF(Паспорт!P21&gt;0,Паспорт!P21,X19)</f>
        <v>33.29</v>
      </c>
      <c r="Y20" s="25"/>
      <c r="Z20" s="111"/>
      <c r="AA20" s="111"/>
    </row>
    <row r="21" spans="2:26" ht="15" customHeight="1">
      <c r="B21" s="17">
        <v>9</v>
      </c>
      <c r="C21" s="87">
        <v>131979.14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131979.14</v>
      </c>
      <c r="X21" s="33">
        <f>IF(Паспорт!P22&gt;0,Паспорт!P22,X20)</f>
        <v>33.29</v>
      </c>
      <c r="Y21" s="25"/>
      <c r="Z21" s="31"/>
    </row>
    <row r="22" spans="2:26" ht="15.75">
      <c r="B22" s="17">
        <v>10</v>
      </c>
      <c r="C22" s="87">
        <v>130669.32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130669.32</v>
      </c>
      <c r="X22" s="33">
        <f>IF(Паспорт!P23&gt;0,Паспорт!P23,X21)</f>
        <v>33.29</v>
      </c>
      <c r="Y22" s="25"/>
      <c r="Z22" s="31"/>
    </row>
    <row r="23" spans="2:26" ht="15.75">
      <c r="B23" s="17">
        <v>11</v>
      </c>
      <c r="C23" s="87">
        <v>123668.13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123668.13</v>
      </c>
      <c r="X23" s="33">
        <f>IF(Паспорт!P24&gt;0,Паспорт!P24,X22)</f>
        <v>33.29</v>
      </c>
      <c r="Y23" s="25"/>
      <c r="Z23" s="31"/>
    </row>
    <row r="24" spans="2:26" ht="15.75">
      <c r="B24" s="17">
        <v>12</v>
      </c>
      <c r="C24" s="87">
        <v>127392.59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127392.59</v>
      </c>
      <c r="X24" s="33">
        <f>IF(Паспорт!P25&gt;0,Паспорт!P25,X23)</f>
        <v>33.46</v>
      </c>
      <c r="Y24" s="25"/>
      <c r="Z24" s="31"/>
    </row>
    <row r="25" spans="2:26" ht="15.75">
      <c r="B25" s="17">
        <v>13</v>
      </c>
      <c r="C25" s="87">
        <v>114870.03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114870.03</v>
      </c>
      <c r="X25" s="33">
        <f>IF(Паспорт!P26&gt;0,Паспорт!P26,X24)</f>
        <v>33.46</v>
      </c>
      <c r="Y25" s="25"/>
      <c r="Z25" s="31"/>
    </row>
    <row r="26" spans="2:26" ht="15.75">
      <c r="B26" s="17">
        <v>14</v>
      </c>
      <c r="C26" s="87">
        <v>127699.52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127699.52</v>
      </c>
      <c r="X26" s="33">
        <f>IF(Паспорт!P27&gt;0,Паспорт!P27,X25)</f>
        <v>33.46</v>
      </c>
      <c r="Y26" s="25"/>
      <c r="Z26" s="31"/>
    </row>
    <row r="27" spans="2:26" ht="15.75">
      <c r="B27" s="17">
        <v>15</v>
      </c>
      <c r="C27" s="87">
        <v>146272.19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146272.19</v>
      </c>
      <c r="X27" s="33">
        <f>IF(Паспорт!P28&gt;0,Паспорт!P28,X26)</f>
        <v>34.85</v>
      </c>
      <c r="Y27" s="25"/>
      <c r="Z27" s="31"/>
    </row>
    <row r="28" spans="2:26" ht="15.75">
      <c r="B28" s="19">
        <v>16</v>
      </c>
      <c r="C28" s="87">
        <v>167351.19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167351.19</v>
      </c>
      <c r="X28" s="33">
        <f>IF(Паспорт!P29&gt;0,Паспорт!P29,X27)</f>
        <v>34.85</v>
      </c>
      <c r="Y28" s="25"/>
      <c r="Z28" s="31"/>
    </row>
    <row r="29" spans="2:26" ht="15.75">
      <c r="B29" s="19">
        <v>17</v>
      </c>
      <c r="C29" s="87">
        <v>132784.78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132784.78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87">
        <v>108804.83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108804.83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87">
        <v>115488.39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115488.39</v>
      </c>
      <c r="X31" s="33">
        <f>IF(Паспорт!P32&gt;0,Паспорт!P32,X30)</f>
        <v>34.91</v>
      </c>
      <c r="Y31" s="25"/>
      <c r="Z31" s="31"/>
    </row>
    <row r="32" spans="2:26" ht="15.75">
      <c r="B32" s="19">
        <v>20</v>
      </c>
      <c r="C32" s="87">
        <v>152127.94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152127.94</v>
      </c>
      <c r="X32" s="33">
        <f>IF(Паспорт!P33&gt;0,Паспорт!P33,X31)</f>
        <v>34.91</v>
      </c>
      <c r="Y32" s="25"/>
      <c r="Z32" s="31"/>
    </row>
    <row r="33" spans="2:26" ht="15.75">
      <c r="B33" s="19">
        <v>21</v>
      </c>
      <c r="C33" s="87">
        <v>194613.28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194613.28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87">
        <v>189425.3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189425.3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87">
        <v>163065.5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163065.5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87">
        <v>142401.11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142401.11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87">
        <v>149683.86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149683.86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87">
        <v>149984.75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149984.75</v>
      </c>
      <c r="X38" s="33">
        <f>IF(Паспорт!P39&gt;0,Паспорт!P39,X37)</f>
        <v>35.01</v>
      </c>
      <c r="Y38" s="25"/>
      <c r="Z38" s="31"/>
    </row>
    <row r="39" spans="2:26" ht="15.75">
      <c r="B39" s="19">
        <v>27</v>
      </c>
      <c r="C39" s="87">
        <v>168932.36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168932.36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7">
        <v>165213.39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165213.39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7">
        <v>138404.53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138404.53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7">
        <v>150840.38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150840.38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5230126.7299999995</v>
      </c>
      <c r="D43" s="37">
        <f t="shared" si="1"/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5230126.7299999995</v>
      </c>
      <c r="X43" s="34">
        <f>SUMPRODUCT(X16:X42,W16:W42)/SUM(W16:W42)</f>
        <v>34.22605306040208</v>
      </c>
      <c r="Y43" s="30"/>
      <c r="Z43" s="110" t="s">
        <v>43</v>
      </c>
      <c r="AA43" s="110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27"/>
      <c r="Z45"/>
    </row>
    <row r="46" spans="3:4" ht="12.75">
      <c r="C46" s="1"/>
      <c r="D46" s="1"/>
    </row>
    <row r="47" spans="2:25" ht="15">
      <c r="B47" s="38"/>
      <c r="C47" s="13" t="s">
        <v>81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82</v>
      </c>
      <c r="X47" s="14"/>
      <c r="Y47" s="28"/>
    </row>
    <row r="48" spans="3:25" ht="12.75">
      <c r="C48" s="1"/>
      <c r="D48" s="1" t="s">
        <v>39</v>
      </c>
      <c r="O48" s="2"/>
      <c r="P48" s="16" t="s">
        <v>83</v>
      </c>
      <c r="Q48" s="16"/>
      <c r="W48" s="15" t="s">
        <v>84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85</v>
      </c>
      <c r="X49" s="14"/>
      <c r="Y49" s="29"/>
    </row>
    <row r="50" spans="3:25" ht="12.75">
      <c r="C50" s="1"/>
      <c r="D50" s="1" t="s">
        <v>40</v>
      </c>
      <c r="O50" s="2"/>
      <c r="P50" s="15" t="s">
        <v>86</v>
      </c>
      <c r="Q50" s="15"/>
      <c r="W50" s="15" t="s">
        <v>84</v>
      </c>
      <c r="Y50" s="2"/>
    </row>
  </sheetData>
  <sheetProtection/>
  <mergeCells count="30">
    <mergeCell ref="C45:X45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61</v>
      </c>
    </row>
    <row r="2" spans="1:7" ht="12.7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6" ht="12.75">
      <c r="A3">
        <v>1</v>
      </c>
      <c r="B3">
        <v>251848.92</v>
      </c>
      <c r="C3">
        <v>166.231</v>
      </c>
      <c r="D3">
        <v>3.7</v>
      </c>
      <c r="E3">
        <v>0.98</v>
      </c>
      <c r="F3">
        <v>0.7214</v>
      </c>
    </row>
    <row r="4" spans="1:6" ht="12.75">
      <c r="A4">
        <v>2</v>
      </c>
      <c r="B4">
        <v>328043.06</v>
      </c>
      <c r="C4">
        <v>276.283</v>
      </c>
      <c r="D4">
        <v>3.58</v>
      </c>
      <c r="E4">
        <v>-1.54</v>
      </c>
      <c r="F4">
        <v>0.7209</v>
      </c>
    </row>
    <row r="5" spans="1:6" ht="12.75">
      <c r="A5">
        <v>3</v>
      </c>
      <c r="B5">
        <v>321146.56</v>
      </c>
      <c r="C5">
        <v>265.922</v>
      </c>
      <c r="D5">
        <v>3.61</v>
      </c>
      <c r="E5">
        <v>-0.94</v>
      </c>
      <c r="F5">
        <v>0.7188</v>
      </c>
    </row>
    <row r="6" spans="1:6" ht="12.75">
      <c r="A6">
        <v>4</v>
      </c>
      <c r="B6">
        <v>299727.03</v>
      </c>
      <c r="C6">
        <v>231.066</v>
      </c>
      <c r="D6">
        <v>3.63</v>
      </c>
      <c r="E6">
        <v>-0.38</v>
      </c>
      <c r="F6">
        <v>0.7184</v>
      </c>
    </row>
    <row r="7" spans="1:7" ht="12.75">
      <c r="A7">
        <v>5</v>
      </c>
      <c r="B7">
        <v>263940.91</v>
      </c>
      <c r="C7">
        <v>182.659</v>
      </c>
      <c r="D7">
        <v>3.69</v>
      </c>
      <c r="E7">
        <v>0.35</v>
      </c>
      <c r="F7">
        <v>0.7184</v>
      </c>
      <c r="G7" t="s">
        <v>69</v>
      </c>
    </row>
    <row r="8" spans="1:7" ht="12.75">
      <c r="A8">
        <v>6</v>
      </c>
      <c r="B8">
        <v>240016.59</v>
      </c>
      <c r="C8">
        <v>152.945</v>
      </c>
      <c r="D8">
        <v>3.7</v>
      </c>
      <c r="E8">
        <v>0.5</v>
      </c>
      <c r="F8">
        <v>0.7184</v>
      </c>
      <c r="G8" t="s">
        <v>70</v>
      </c>
    </row>
    <row r="9" spans="1:6" ht="12.75">
      <c r="A9">
        <v>7</v>
      </c>
      <c r="B9">
        <v>189682.42</v>
      </c>
      <c r="C9">
        <v>93.557</v>
      </c>
      <c r="D9">
        <v>3.75</v>
      </c>
      <c r="E9">
        <v>2.07</v>
      </c>
      <c r="F9">
        <v>0.719</v>
      </c>
    </row>
    <row r="10" spans="1:6" ht="12.75">
      <c r="A10">
        <v>8</v>
      </c>
      <c r="B10">
        <v>144048.73</v>
      </c>
      <c r="C10">
        <v>50.076</v>
      </c>
      <c r="D10">
        <v>3.83</v>
      </c>
      <c r="E10">
        <v>3.41</v>
      </c>
      <c r="F10">
        <v>0.7189</v>
      </c>
    </row>
    <row r="11" spans="1:6" ht="12.75">
      <c r="A11">
        <v>9</v>
      </c>
      <c r="B11">
        <v>131979.14</v>
      </c>
      <c r="C11">
        <v>42.01</v>
      </c>
      <c r="D11">
        <v>3.85</v>
      </c>
      <c r="E11">
        <v>5.38</v>
      </c>
      <c r="F11">
        <v>0.7176</v>
      </c>
    </row>
    <row r="12" spans="1:7" ht="12.75">
      <c r="A12">
        <v>10</v>
      </c>
      <c r="B12">
        <v>130669.32</v>
      </c>
      <c r="C12">
        <v>41.554</v>
      </c>
      <c r="D12">
        <v>3.85</v>
      </c>
      <c r="E12">
        <v>5.05</v>
      </c>
      <c r="F12">
        <v>0.7203</v>
      </c>
      <c r="G12" t="s">
        <v>70</v>
      </c>
    </row>
    <row r="13" spans="1:7" ht="12.75">
      <c r="A13">
        <v>11</v>
      </c>
      <c r="B13">
        <v>123668.13</v>
      </c>
      <c r="C13">
        <v>37.205</v>
      </c>
      <c r="D13">
        <v>3.83</v>
      </c>
      <c r="E13">
        <v>4.21</v>
      </c>
      <c r="F13">
        <v>0.7202</v>
      </c>
      <c r="G13" t="s">
        <v>70</v>
      </c>
    </row>
    <row r="14" spans="1:7" ht="12.75">
      <c r="A14">
        <v>12</v>
      </c>
      <c r="B14">
        <v>127392.59</v>
      </c>
      <c r="C14">
        <v>38.987</v>
      </c>
      <c r="D14">
        <v>3.85</v>
      </c>
      <c r="E14">
        <v>3.53</v>
      </c>
      <c r="F14">
        <v>0.7204</v>
      </c>
      <c r="G14" t="s">
        <v>70</v>
      </c>
    </row>
    <row r="15" spans="1:7" ht="12.75">
      <c r="A15">
        <v>13</v>
      </c>
      <c r="B15">
        <v>114870.03</v>
      </c>
      <c r="C15">
        <v>32.772</v>
      </c>
      <c r="D15">
        <v>3.75</v>
      </c>
      <c r="E15">
        <v>2.92</v>
      </c>
      <c r="F15">
        <v>0.72</v>
      </c>
      <c r="G15" t="s">
        <v>70</v>
      </c>
    </row>
    <row r="16" spans="1:7" ht="12.75">
      <c r="A16">
        <v>14</v>
      </c>
      <c r="B16">
        <v>127699.52</v>
      </c>
      <c r="C16">
        <v>42.576</v>
      </c>
      <c r="D16">
        <v>3.63</v>
      </c>
      <c r="E16">
        <v>3.27</v>
      </c>
      <c r="F16">
        <v>0.733</v>
      </c>
      <c r="G16" t="s">
        <v>69</v>
      </c>
    </row>
    <row r="17" spans="1:7" ht="12.75">
      <c r="A17">
        <v>15</v>
      </c>
      <c r="B17">
        <v>146272.19</v>
      </c>
      <c r="C17" t="s">
        <v>71</v>
      </c>
      <c r="D17" t="s">
        <v>72</v>
      </c>
      <c r="E17" t="s">
        <v>73</v>
      </c>
      <c r="F17" t="s">
        <v>74</v>
      </c>
      <c r="G17" t="s">
        <v>68</v>
      </c>
    </row>
    <row r="18" spans="1:6" ht="12.75">
      <c r="A18">
        <v>16</v>
      </c>
      <c r="B18">
        <v>167351.19</v>
      </c>
      <c r="C18">
        <v>72.035</v>
      </c>
      <c r="D18">
        <v>3.63</v>
      </c>
      <c r="E18">
        <v>1.18</v>
      </c>
      <c r="F18">
        <v>0.7265</v>
      </c>
    </row>
    <row r="19" spans="1:6" ht="12.75">
      <c r="A19">
        <v>17</v>
      </c>
      <c r="B19">
        <v>132784.78</v>
      </c>
      <c r="C19">
        <v>44.309</v>
      </c>
      <c r="D19">
        <v>3.75</v>
      </c>
      <c r="E19">
        <v>3.39</v>
      </c>
      <c r="F19">
        <v>0.7299</v>
      </c>
    </row>
    <row r="20" spans="1:7" ht="12.75">
      <c r="A20">
        <v>18</v>
      </c>
      <c r="B20">
        <v>108804.83</v>
      </c>
      <c r="C20">
        <v>33.971</v>
      </c>
      <c r="D20">
        <v>3.43</v>
      </c>
      <c r="E20">
        <v>4.54</v>
      </c>
      <c r="F20">
        <v>0.7301</v>
      </c>
      <c r="G20" t="s">
        <v>70</v>
      </c>
    </row>
    <row r="21" spans="1:7" ht="12.75">
      <c r="A21">
        <v>19</v>
      </c>
      <c r="B21">
        <v>115488.39</v>
      </c>
      <c r="C21">
        <v>39.088</v>
      </c>
      <c r="D21">
        <v>3.22</v>
      </c>
      <c r="E21">
        <v>2.74</v>
      </c>
      <c r="F21">
        <v>0.7305</v>
      </c>
      <c r="G21" t="s">
        <v>69</v>
      </c>
    </row>
    <row r="22" spans="1:7" ht="12.75">
      <c r="A22">
        <v>20</v>
      </c>
      <c r="B22">
        <v>152127.94</v>
      </c>
      <c r="C22">
        <v>69.54</v>
      </c>
      <c r="D22">
        <v>3.25</v>
      </c>
      <c r="E22">
        <v>0</v>
      </c>
      <c r="F22">
        <v>0.7304</v>
      </c>
      <c r="G22" t="s">
        <v>70</v>
      </c>
    </row>
    <row r="23" spans="1:7" ht="12.75">
      <c r="A23">
        <v>21</v>
      </c>
      <c r="B23">
        <v>194613.28</v>
      </c>
      <c r="C23">
        <v>111.366</v>
      </c>
      <c r="D23">
        <v>3.19</v>
      </c>
      <c r="E23">
        <v>-1.79</v>
      </c>
      <c r="F23">
        <v>0.731</v>
      </c>
      <c r="G23" t="s">
        <v>69</v>
      </c>
    </row>
    <row r="24" spans="1:6" ht="12.75">
      <c r="A24">
        <v>22</v>
      </c>
      <c r="B24">
        <v>189425.3</v>
      </c>
      <c r="C24">
        <v>104.631</v>
      </c>
      <c r="D24">
        <v>3.21</v>
      </c>
      <c r="E24">
        <v>0.26</v>
      </c>
      <c r="F24">
        <v>0.7315</v>
      </c>
    </row>
    <row r="25" spans="1:7" ht="12.75">
      <c r="A25">
        <v>23</v>
      </c>
      <c r="B25">
        <v>163065.5</v>
      </c>
      <c r="C25">
        <v>75.693</v>
      </c>
      <c r="D25">
        <v>3.32</v>
      </c>
      <c r="E25">
        <v>1.23</v>
      </c>
      <c r="F25">
        <v>0.7312</v>
      </c>
      <c r="G25" t="s">
        <v>70</v>
      </c>
    </row>
    <row r="26" spans="1:6" ht="12.75">
      <c r="A26">
        <v>24</v>
      </c>
      <c r="B26">
        <v>142401.11</v>
      </c>
      <c r="C26">
        <v>59.999</v>
      </c>
      <c r="D26">
        <v>3.17</v>
      </c>
      <c r="E26">
        <v>2.15</v>
      </c>
      <c r="F26">
        <v>0.7308</v>
      </c>
    </row>
    <row r="27" spans="1:6" ht="12.75">
      <c r="A27">
        <v>25</v>
      </c>
      <c r="B27">
        <v>149683.86</v>
      </c>
      <c r="C27">
        <v>65.523</v>
      </c>
      <c r="D27">
        <v>3.2</v>
      </c>
      <c r="E27">
        <v>0.63</v>
      </c>
      <c r="F27">
        <v>0.7306</v>
      </c>
    </row>
    <row r="28" spans="1:6" ht="12.75">
      <c r="A28">
        <v>26</v>
      </c>
      <c r="B28">
        <v>149984.75</v>
      </c>
      <c r="C28">
        <v>66.455</v>
      </c>
      <c r="D28">
        <v>3.16</v>
      </c>
      <c r="E28">
        <v>0.34</v>
      </c>
      <c r="F28">
        <v>0.7307</v>
      </c>
    </row>
    <row r="29" spans="1:6" ht="12.75">
      <c r="A29">
        <v>27</v>
      </c>
      <c r="B29">
        <v>168932.36</v>
      </c>
      <c r="C29">
        <v>84.042</v>
      </c>
      <c r="D29">
        <v>3.19</v>
      </c>
      <c r="E29">
        <v>0.88</v>
      </c>
      <c r="F29">
        <v>0.7307</v>
      </c>
    </row>
    <row r="30" spans="1:7" ht="12.75">
      <c r="A30">
        <v>28</v>
      </c>
      <c r="B30">
        <v>165213.39</v>
      </c>
      <c r="C30">
        <v>77.349</v>
      </c>
      <c r="D30">
        <v>3.28</v>
      </c>
      <c r="E30">
        <v>-0.2</v>
      </c>
      <c r="F30">
        <v>0.7307</v>
      </c>
      <c r="G30" t="s">
        <v>69</v>
      </c>
    </row>
    <row r="31" spans="1:6" ht="12.75">
      <c r="A31">
        <v>29</v>
      </c>
      <c r="B31">
        <v>138404.53</v>
      </c>
      <c r="C31">
        <v>56.089</v>
      </c>
      <c r="D31">
        <v>3.21</v>
      </c>
      <c r="E31">
        <v>1.06</v>
      </c>
      <c r="F31">
        <v>0.7333</v>
      </c>
    </row>
    <row r="32" spans="1:6" ht="12.75">
      <c r="A32">
        <v>30</v>
      </c>
      <c r="B32">
        <v>150840.38</v>
      </c>
      <c r="C32">
        <v>66.346</v>
      </c>
      <c r="D32">
        <v>3.24</v>
      </c>
      <c r="E32">
        <v>0.42</v>
      </c>
      <c r="F32">
        <v>0.7343</v>
      </c>
    </row>
    <row r="33" spans="1:7" ht="12.75">
      <c r="A33" t="s">
        <v>75</v>
      </c>
      <c r="B33" t="s">
        <v>76</v>
      </c>
      <c r="C33" t="s">
        <v>77</v>
      </c>
      <c r="D33" t="s">
        <v>78</v>
      </c>
      <c r="E33" t="s">
        <v>79</v>
      </c>
      <c r="F33" t="s">
        <v>80</v>
      </c>
      <c r="G3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2016-05-04T10:37:09Z</cp:lastPrinted>
  <dcterms:created xsi:type="dcterms:W3CDTF">2010-01-29T08:37:16Z</dcterms:created>
  <dcterms:modified xsi:type="dcterms:W3CDTF">2016-05-10T13:05:57Z</dcterms:modified>
  <cp:category/>
  <cp:version/>
  <cp:contentType/>
  <cp:contentStatus/>
</cp:coreProperties>
</file>