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0"/>
  </bookViews>
  <sheets>
    <sheet name="Паспорт" sheetId="1" r:id="rId1"/>
    <sheet name="Додаток" sheetId="2" r:id="rId2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'Додаток'!$A$1:$F$53</definedName>
    <definedName name="_xlnm.Print_Area" localSheetId="0">'Паспорт'!$A$1:$Y$54</definedName>
  </definedNames>
  <calcPr fullCalcOnLoad="1"/>
</workbook>
</file>

<file path=xl/sharedStrings.xml><?xml version="1.0" encoding="utf-8"?>
<sst xmlns="http://schemas.openxmlformats.org/spreadsheetml/2006/main" count="73" uniqueCount="62">
  <si>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</si>
  <si>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</si>
  <si>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</si>
  <si>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</si>
  <si>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</si>
  <si>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</si>
  <si>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</si>
  <si>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</si>
  <si>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</si>
  <si>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</si>
  <si>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</si>
  <si>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</si>
  <si>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</si>
  <si>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</si>
  <si>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</si>
  <si>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</si>
  <si>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</si>
  <si>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</si>
  <si>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</si>
  <si>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</si>
  <si>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</si>
  <si>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</si>
  <si>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</si>
  <si>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</si>
  <si>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</si>
  <si>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</si>
  <si>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</si>
  <si>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</si>
  <si>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</si>
  <si>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</si>
  <si>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</si>
  <si>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</si>
  <si>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</si>
  <si>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</si>
  <si>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</si>
  <si>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</si>
  <si>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</si>
  <si>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 xml:space="preserve">Начальник  Запорізького    ЛВУМГ 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</si>
  <si>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</si>
  <si>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</si>
  <si>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</si>
  <si>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</si>
  <si>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Теплота згоряння ниижа, (за поточну добу та середньозважене значення за місяць) МДж/м3</t>
  </si>
  <si>
    <t xml:space="preserve">Дніпропетровський ПМ Запорізького ЛВУМГ </t>
  </si>
  <si>
    <t>ГРС №2 м. Новомосковськ</t>
  </si>
  <si>
    <t xml:space="preserve">          переданого Запорізьким ЛВУМГ  та прийнятого ПАТ "Дніпропетровськгаз"</t>
  </si>
  <si>
    <t>по ГРС №2 м. Новомосковськ</t>
  </si>
  <si>
    <t xml:space="preserve">за період з   01.04.2016   по   30.04.2016  </t>
  </si>
  <si>
    <t xml:space="preserve">    з газопроводу   Пролетарська СПЗГ-Дніпропетровський промвузол  </t>
  </si>
  <si>
    <t>Дереновський О.Б.</t>
  </si>
  <si>
    <t xml:space="preserve">  прізвище</t>
  </si>
  <si>
    <t>Начальник служби ГВ та М</t>
  </si>
  <si>
    <t>М.В.Коломоєць</t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</si>
  <si>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</si>
  <si>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</si>
  <si>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</si>
  <si>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"Донецькоблгаз" 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Авдіївка</t>
    </r>
  </si>
  <si>
    <r>
      <rPr>
        <sz val="12"/>
        <rFont val="Times New Roman"/>
        <family val="1"/>
      </rPr>
      <t xml:space="preserve">з газопроводу </t>
    </r>
    <r>
      <rPr>
        <b/>
        <sz val="12"/>
        <rFont val="Times New Roman"/>
        <family val="1"/>
      </rPr>
      <t xml:space="preserve"> Амвросіївка-Горловка-Слов`янськ 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01.04.2016р</t>
    </r>
    <r>
      <rPr>
        <b/>
        <sz val="12"/>
        <rFont val="Times New Roman"/>
        <family val="1"/>
      </rPr>
      <t xml:space="preserve">. по </t>
    </r>
    <r>
      <rPr>
        <b/>
        <u val="single"/>
        <sz val="12"/>
        <rFont val="Times New Roman"/>
        <family val="1"/>
      </rPr>
      <t>30.04.2016р.</t>
    </r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</si>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</sst>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8"/>
      <name val="Arial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179" fontId="15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2" fontId="16" fillId="0" borderId="0" xfId="0" applyNumberFormat="1" applyFont="1" applyBorder="1" applyAlignment="1">
      <alignment horizontal="center" vertical="center" wrapText="1"/>
    </xf>
    <xf numFmtId="2" fontId="17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79" fontId="15" fillId="0" borderId="10" xfId="0" applyNumberFormat="1" applyFont="1" applyBorder="1" applyAlignment="1">
      <alignment horizontal="center"/>
    </xf>
    <xf numFmtId="179" fontId="15" fillId="0" borderId="10" xfId="0" applyNumberFormat="1" applyFont="1" applyBorder="1" applyAlignment="1">
      <alignment horizontal="center" wrapText="1"/>
    </xf>
    <xf numFmtId="2" fontId="15" fillId="0" borderId="10" xfId="0" applyNumberFormat="1" applyFont="1" applyBorder="1" applyAlignment="1">
      <alignment horizontal="center" wrapText="1"/>
    </xf>
    <xf numFmtId="1" fontId="15" fillId="0" borderId="10" xfId="0" applyNumberFormat="1" applyFont="1" applyBorder="1" applyAlignment="1">
      <alignment horizontal="center" wrapText="1"/>
    </xf>
    <xf numFmtId="177" fontId="15" fillId="0" borderId="10" xfId="0" applyNumberFormat="1" applyFont="1" applyBorder="1" applyAlignment="1">
      <alignment horizontal="center" wrapText="1"/>
    </xf>
    <xf numFmtId="179" fontId="15" fillId="0" borderId="10" xfId="0" applyNumberFormat="1" applyFont="1" applyBorder="1" applyAlignment="1">
      <alignment wrapText="1"/>
    </xf>
    <xf numFmtId="2" fontId="15" fillId="0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1" fontId="15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178" fontId="14" fillId="0" borderId="13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horizontal="center" wrapText="1"/>
    </xf>
    <xf numFmtId="1" fontId="14" fillId="0" borderId="13" xfId="0" applyNumberFormat="1" applyFont="1" applyBorder="1" applyAlignment="1">
      <alignment horizontal="center" wrapText="1"/>
    </xf>
    <xf numFmtId="178" fontId="14" fillId="0" borderId="13" xfId="0" applyNumberFormat="1" applyFont="1" applyBorder="1" applyAlignment="1">
      <alignment horizontal="center" vertical="center" wrapText="1"/>
    </xf>
    <xf numFmtId="2" fontId="23" fillId="0" borderId="14" xfId="0" applyNumberFormat="1" applyFont="1" applyBorder="1" applyAlignment="1">
      <alignment horizontal="center" vertical="center" wrapText="1"/>
    </xf>
    <xf numFmtId="178" fontId="2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25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0" fillId="0" borderId="18" xfId="0" applyBorder="1" applyAlignment="1">
      <alignment wrapText="1"/>
    </xf>
    <xf numFmtId="0" fontId="10" fillId="0" borderId="12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/>
    </xf>
    <xf numFmtId="0" fontId="28" fillId="0" borderId="0" xfId="0" applyFont="1" applyAlignment="1">
      <alignment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9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wrapText="1"/>
    </xf>
    <xf numFmtId="0" fontId="13" fillId="0" borderId="12" xfId="0" applyFont="1" applyBorder="1" applyAlignment="1">
      <alignment horizontal="center" vertical="center" textRotation="90" wrapText="1"/>
    </xf>
    <xf numFmtId="0" fontId="19" fillId="0" borderId="21" xfId="0" applyFont="1" applyBorder="1" applyAlignment="1">
      <alignment horizontal="center" vertical="center" textRotation="90" wrapText="1"/>
    </xf>
    <xf numFmtId="0" fontId="19" fillId="0" borderId="22" xfId="0" applyFont="1" applyBorder="1" applyAlignment="1">
      <alignment horizontal="center" vertical="center" textRotation="90" wrapText="1"/>
    </xf>
    <xf numFmtId="0" fontId="19" fillId="0" borderId="23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8"/>
  <sheetViews>
    <sheetView tabSelected="1" zoomScaleSheetLayoutView="100" zoomScalePageLayoutView="0" workbookViewId="0" topLeftCell="E31">
      <selection activeCell="I57" sqref="I5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9" max="29" width="9.125" style="6" customWidth="1"/>
  </cols>
  <sheetData>
    <row r="1" spans="2:27" ht="15">
      <c r="B1" s="80" t="s">
        <v>30</v>
      </c>
      <c r="C1" s="80"/>
      <c r="D1" s="80"/>
      <c r="E1" s="80"/>
      <c r="F1" s="80"/>
      <c r="G1" s="80"/>
      <c r="H1" s="80"/>
      <c r="I1" s="2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2:27" ht="15">
      <c r="B2" s="80" t="s">
        <v>53</v>
      </c>
      <c r="C2" s="80"/>
      <c r="D2" s="80"/>
      <c r="E2" s="80"/>
      <c r="F2" s="80"/>
      <c r="G2" s="80"/>
      <c r="H2" s="80"/>
      <c r="I2" s="2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spans="2:27" ht="15">
      <c r="B3" s="81" t="s">
        <v>54</v>
      </c>
      <c r="C3" s="80"/>
      <c r="D3" s="80"/>
      <c r="E3" s="80"/>
      <c r="F3" s="80"/>
      <c r="G3" s="80"/>
      <c r="H3" s="80"/>
      <c r="I3" s="2"/>
      <c r="J3" s="32"/>
      <c r="K3" s="32"/>
      <c r="L3" s="32"/>
      <c r="M3" s="32"/>
      <c r="N3" s="32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</row>
    <row r="4" spans="2:27" ht="15">
      <c r="B4" s="80" t="s">
        <v>32</v>
      </c>
      <c r="C4" s="80"/>
      <c r="D4" s="80"/>
      <c r="E4" s="80"/>
      <c r="F4" s="80"/>
      <c r="G4" s="80"/>
      <c r="H4" s="80"/>
      <c r="I4" s="2"/>
      <c r="J4" s="32"/>
      <c r="K4" s="32"/>
      <c r="L4" s="32"/>
      <c r="M4" s="32"/>
      <c r="N4" s="32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</row>
    <row r="5" spans="2:27" ht="15">
      <c r="B5" s="80" t="s">
        <v>55</v>
      </c>
      <c r="C5" s="80"/>
      <c r="D5" s="80"/>
      <c r="E5" s="80"/>
      <c r="F5" s="80"/>
      <c r="G5" s="80"/>
      <c r="H5" s="80"/>
      <c r="I5" s="2"/>
      <c r="J5" s="32"/>
      <c r="K5" s="32"/>
      <c r="L5" s="32"/>
      <c r="M5" s="32"/>
      <c r="N5" s="32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</row>
    <row r="6" spans="2:27" ht="15.75">
      <c r="B6" s="31"/>
      <c r="C6" s="98" t="s">
        <v>18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9"/>
    </row>
    <row r="7" spans="2:27" ht="18" customHeight="1">
      <c r="B7" s="47"/>
      <c r="C7" s="92" t="s">
        <v>56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33"/>
    </row>
    <row r="8" spans="2:27" ht="18" customHeight="1" hidden="1">
      <c r="B8" s="47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33"/>
      <c r="AA8" s="33"/>
    </row>
    <row r="9" spans="2:27" ht="18" customHeight="1" hidden="1">
      <c r="B9" s="47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33"/>
      <c r="AA9" s="33"/>
    </row>
    <row r="10" spans="2:27" ht="18" customHeight="1">
      <c r="B10" s="47"/>
      <c r="C10" s="93" t="s">
        <v>57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33"/>
    </row>
    <row r="11" spans="2:27" ht="12" customHeight="1"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3"/>
      <c r="AA11" s="3"/>
    </row>
    <row r="12" spans="2:29" ht="30" customHeight="1">
      <c r="B12" s="89" t="s">
        <v>26</v>
      </c>
      <c r="C12" s="104" t="s">
        <v>17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6"/>
      <c r="O12" s="104" t="s">
        <v>6</v>
      </c>
      <c r="P12" s="105"/>
      <c r="Q12" s="105"/>
      <c r="R12" s="105"/>
      <c r="S12" s="105"/>
      <c r="T12" s="105"/>
      <c r="U12" s="100" t="s">
        <v>22</v>
      </c>
      <c r="V12" s="89" t="s">
        <v>23</v>
      </c>
      <c r="W12" s="89" t="s">
        <v>35</v>
      </c>
      <c r="X12" s="89" t="s">
        <v>25</v>
      </c>
      <c r="Y12" s="89" t="s">
        <v>24</v>
      </c>
      <c r="Z12" s="3"/>
      <c r="AB12" s="6"/>
      <c r="AC12"/>
    </row>
    <row r="13" spans="2:29" ht="48.75" customHeight="1">
      <c r="B13" s="90"/>
      <c r="C13" s="97" t="s">
        <v>2</v>
      </c>
      <c r="D13" s="95" t="s">
        <v>3</v>
      </c>
      <c r="E13" s="95" t="s">
        <v>4</v>
      </c>
      <c r="F13" s="95" t="s">
        <v>5</v>
      </c>
      <c r="G13" s="95" t="s">
        <v>8</v>
      </c>
      <c r="H13" s="95" t="s">
        <v>9</v>
      </c>
      <c r="I13" s="95" t="s">
        <v>10</v>
      </c>
      <c r="J13" s="95" t="s">
        <v>11</v>
      </c>
      <c r="K13" s="95" t="s">
        <v>12</v>
      </c>
      <c r="L13" s="95" t="s">
        <v>13</v>
      </c>
      <c r="M13" s="89" t="s">
        <v>14</v>
      </c>
      <c r="N13" s="89" t="s">
        <v>15</v>
      </c>
      <c r="O13" s="89" t="s">
        <v>7</v>
      </c>
      <c r="P13" s="89" t="s">
        <v>19</v>
      </c>
      <c r="Q13" s="89" t="s">
        <v>33</v>
      </c>
      <c r="R13" s="89" t="s">
        <v>20</v>
      </c>
      <c r="S13" s="89" t="s">
        <v>34</v>
      </c>
      <c r="T13" s="89" t="s">
        <v>21</v>
      </c>
      <c r="U13" s="101"/>
      <c r="V13" s="90"/>
      <c r="W13" s="90"/>
      <c r="X13" s="90"/>
      <c r="Y13" s="90"/>
      <c r="Z13" s="3"/>
      <c r="AB13" s="6"/>
      <c r="AC13"/>
    </row>
    <row r="14" spans="2:29" ht="15.75" customHeight="1">
      <c r="B14" s="90"/>
      <c r="C14" s="97"/>
      <c r="D14" s="95"/>
      <c r="E14" s="95"/>
      <c r="F14" s="95"/>
      <c r="G14" s="95"/>
      <c r="H14" s="95"/>
      <c r="I14" s="95"/>
      <c r="J14" s="95"/>
      <c r="K14" s="95"/>
      <c r="L14" s="95"/>
      <c r="M14" s="90"/>
      <c r="N14" s="90"/>
      <c r="O14" s="90"/>
      <c r="P14" s="90"/>
      <c r="Q14" s="90"/>
      <c r="R14" s="90"/>
      <c r="S14" s="90"/>
      <c r="T14" s="90"/>
      <c r="U14" s="101"/>
      <c r="V14" s="90"/>
      <c r="W14" s="90"/>
      <c r="X14" s="90"/>
      <c r="Y14" s="90"/>
      <c r="Z14" s="3"/>
      <c r="AB14" s="6"/>
      <c r="AC14"/>
    </row>
    <row r="15" spans="2:29" ht="30" customHeight="1">
      <c r="B15" s="94"/>
      <c r="C15" s="97"/>
      <c r="D15" s="95"/>
      <c r="E15" s="95"/>
      <c r="F15" s="95"/>
      <c r="G15" s="95"/>
      <c r="H15" s="95"/>
      <c r="I15" s="95"/>
      <c r="J15" s="95"/>
      <c r="K15" s="95"/>
      <c r="L15" s="95"/>
      <c r="M15" s="91"/>
      <c r="N15" s="91"/>
      <c r="O15" s="91"/>
      <c r="P15" s="91"/>
      <c r="Q15" s="91"/>
      <c r="R15" s="91"/>
      <c r="S15" s="91"/>
      <c r="T15" s="91"/>
      <c r="U15" s="102"/>
      <c r="V15" s="91"/>
      <c r="W15" s="91"/>
      <c r="X15" s="91"/>
      <c r="Y15" s="91"/>
      <c r="Z15" s="3"/>
      <c r="AB15" s="6"/>
      <c r="AC15"/>
    </row>
    <row r="16" spans="2:29" ht="12.75">
      <c r="B16" s="15">
        <v>1</v>
      </c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37"/>
      <c r="R16" s="36"/>
      <c r="S16" s="37"/>
      <c r="T16" s="36"/>
      <c r="U16" s="38"/>
      <c r="V16" s="38"/>
      <c r="W16" s="35"/>
      <c r="X16" s="35"/>
      <c r="Y16" s="16"/>
      <c r="AA16" s="4">
        <f aca="true" t="shared" si="0" ref="AA16:AA46">SUM(C16:N16)</f>
        <v>0</v>
      </c>
      <c r="AB16" s="30" t="str">
        <f>IF(AA16=100,"ОК"," ")</f>
        <v> </v>
      </c>
      <c r="AC16"/>
    </row>
    <row r="17" spans="2:29" ht="12.75">
      <c r="B17" s="15">
        <v>2</v>
      </c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6"/>
      <c r="Q17" s="37"/>
      <c r="R17" s="36"/>
      <c r="S17" s="37"/>
      <c r="T17" s="36"/>
      <c r="U17" s="38"/>
      <c r="V17" s="38"/>
      <c r="W17" s="35"/>
      <c r="X17" s="35"/>
      <c r="Y17" s="16"/>
      <c r="AA17" s="4">
        <f t="shared" si="0"/>
        <v>0</v>
      </c>
      <c r="AB17" s="30" t="str">
        <f>IF(AA17=100,"ОК"," ")</f>
        <v> </v>
      </c>
      <c r="AC17"/>
    </row>
    <row r="18" spans="2:29" ht="12.75">
      <c r="B18" s="15">
        <v>3</v>
      </c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6"/>
      <c r="Q18" s="37"/>
      <c r="R18" s="36"/>
      <c r="S18" s="37"/>
      <c r="T18" s="36"/>
      <c r="U18" s="38"/>
      <c r="V18" s="38"/>
      <c r="W18" s="35"/>
      <c r="X18" s="16"/>
      <c r="Y18" s="16"/>
      <c r="AA18" s="4">
        <f t="shared" si="0"/>
        <v>0</v>
      </c>
      <c r="AB18" s="30" t="str">
        <f>IF(AA18=100,"ОК"," ")</f>
        <v> </v>
      </c>
      <c r="AC18"/>
    </row>
    <row r="19" spans="2:28" s="77" customFormat="1" ht="12.75">
      <c r="B19" s="74">
        <v>4</v>
      </c>
      <c r="C19" s="62">
        <v>94.0959</v>
      </c>
      <c r="D19" s="62">
        <v>2.6192</v>
      </c>
      <c r="E19" s="62">
        <v>0.6208</v>
      </c>
      <c r="F19" s="62">
        <v>0.0754</v>
      </c>
      <c r="G19" s="62">
        <v>0.1038</v>
      </c>
      <c r="H19" s="62">
        <v>0.003</v>
      </c>
      <c r="I19" s="62">
        <v>0.0202</v>
      </c>
      <c r="J19" s="62">
        <v>0.0172</v>
      </c>
      <c r="K19" s="62">
        <v>0.0357</v>
      </c>
      <c r="L19" s="62">
        <v>0.0105</v>
      </c>
      <c r="M19" s="62">
        <v>2.2159</v>
      </c>
      <c r="N19" s="62">
        <v>0.1824</v>
      </c>
      <c r="O19" s="62">
        <v>0.7069</v>
      </c>
      <c r="P19" s="63">
        <v>33.86</v>
      </c>
      <c r="Q19" s="64">
        <v>8087</v>
      </c>
      <c r="R19" s="63">
        <v>37.52</v>
      </c>
      <c r="S19" s="65">
        <v>8962</v>
      </c>
      <c r="T19" s="63">
        <v>48.9</v>
      </c>
      <c r="U19" s="65"/>
      <c r="V19" s="65"/>
      <c r="W19" s="75"/>
      <c r="X19" s="76"/>
      <c r="Y19" s="62"/>
      <c r="AA19" s="78">
        <f>SUM(C19:N19)</f>
        <v>100.00000000000003</v>
      </c>
      <c r="AB19" s="79"/>
    </row>
    <row r="20" spans="2:29" ht="12.75">
      <c r="B20" s="15">
        <v>5</v>
      </c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6"/>
      <c r="Q20" s="37"/>
      <c r="R20" s="36"/>
      <c r="S20" s="37"/>
      <c r="T20" s="36"/>
      <c r="U20" s="38"/>
      <c r="V20" s="38"/>
      <c r="W20" s="35"/>
      <c r="X20" s="35"/>
      <c r="Y20" s="16"/>
      <c r="AA20" s="4">
        <f t="shared" si="0"/>
        <v>0</v>
      </c>
      <c r="AB20" s="30" t="str">
        <f aca="true" t="shared" si="1" ref="AB20:AB46">IF(AA20=100,"ОК"," ")</f>
        <v> </v>
      </c>
      <c r="AC20"/>
    </row>
    <row r="21" spans="2:29" ht="12.75">
      <c r="B21" s="15">
        <v>6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3"/>
      <c r="Q21" s="64"/>
      <c r="R21" s="63"/>
      <c r="S21" s="64"/>
      <c r="T21" s="63"/>
      <c r="U21" s="65"/>
      <c r="V21" s="65"/>
      <c r="W21" s="66"/>
      <c r="X21" s="65"/>
      <c r="Y21" s="65"/>
      <c r="AA21" s="4">
        <f t="shared" si="0"/>
        <v>0</v>
      </c>
      <c r="AB21" s="30" t="str">
        <f t="shared" si="1"/>
        <v> </v>
      </c>
      <c r="AC21"/>
    </row>
    <row r="22" spans="2:29" ht="12.75">
      <c r="B22" s="15">
        <v>7</v>
      </c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6"/>
      <c r="Q22" s="37"/>
      <c r="R22" s="36"/>
      <c r="S22" s="37"/>
      <c r="T22" s="36"/>
      <c r="U22" s="38"/>
      <c r="V22" s="38"/>
      <c r="W22" s="35"/>
      <c r="X22" s="35"/>
      <c r="Y22" s="16"/>
      <c r="AA22" s="4">
        <f t="shared" si="0"/>
        <v>0</v>
      </c>
      <c r="AB22" s="30" t="str">
        <f t="shared" si="1"/>
        <v> </v>
      </c>
      <c r="AC22"/>
    </row>
    <row r="23" spans="2:29" ht="12.75">
      <c r="B23" s="15">
        <v>8</v>
      </c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6"/>
      <c r="Q23" s="37"/>
      <c r="R23" s="36"/>
      <c r="S23" s="37"/>
      <c r="T23" s="36"/>
      <c r="U23" s="38"/>
      <c r="V23" s="38"/>
      <c r="W23" s="35"/>
      <c r="X23" s="35"/>
      <c r="Y23" s="16"/>
      <c r="AA23" s="4">
        <f t="shared" si="0"/>
        <v>0</v>
      </c>
      <c r="AB23" s="30" t="str">
        <f t="shared" si="1"/>
        <v> </v>
      </c>
      <c r="AC23"/>
    </row>
    <row r="24" spans="2:29" ht="15" customHeight="1">
      <c r="B24" s="15">
        <v>9</v>
      </c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6"/>
      <c r="Q24" s="37"/>
      <c r="R24" s="36"/>
      <c r="S24" s="37"/>
      <c r="T24" s="36"/>
      <c r="U24" s="38"/>
      <c r="V24" s="38"/>
      <c r="W24" s="39"/>
      <c r="X24" s="39"/>
      <c r="Y24" s="39"/>
      <c r="AA24" s="4">
        <f t="shared" si="0"/>
        <v>0</v>
      </c>
      <c r="AB24" s="30" t="str">
        <f t="shared" si="1"/>
        <v> </v>
      </c>
      <c r="AC24"/>
    </row>
    <row r="25" spans="2:29" ht="12.75">
      <c r="B25" s="15">
        <v>10</v>
      </c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6"/>
      <c r="Q25" s="37"/>
      <c r="R25" s="36"/>
      <c r="S25" s="37"/>
      <c r="T25" s="36"/>
      <c r="U25" s="38"/>
      <c r="V25" s="38"/>
      <c r="W25" s="35"/>
      <c r="X25" s="35"/>
      <c r="Y25" s="16"/>
      <c r="AA25" s="4">
        <f t="shared" si="0"/>
        <v>0</v>
      </c>
      <c r="AB25" s="30" t="str">
        <f t="shared" si="1"/>
        <v> </v>
      </c>
      <c r="AC25"/>
    </row>
    <row r="26" spans="2:29" ht="12.75">
      <c r="B26" s="15">
        <v>11</v>
      </c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6"/>
      <c r="Q26" s="37"/>
      <c r="R26" s="36"/>
      <c r="S26" s="37"/>
      <c r="T26" s="36"/>
      <c r="U26" s="38"/>
      <c r="V26" s="38"/>
      <c r="W26" s="35"/>
      <c r="X26" s="35"/>
      <c r="Y26" s="16"/>
      <c r="AA26" s="4">
        <f t="shared" si="0"/>
        <v>0</v>
      </c>
      <c r="AB26" s="30" t="str">
        <f t="shared" si="1"/>
        <v> </v>
      </c>
      <c r="AC26"/>
    </row>
    <row r="27" spans="2:29" ht="12.75">
      <c r="B27" s="15">
        <v>12</v>
      </c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6"/>
      <c r="Q27" s="37"/>
      <c r="R27" s="36"/>
      <c r="S27" s="37"/>
      <c r="T27" s="36"/>
      <c r="U27" s="38"/>
      <c r="V27" s="38"/>
      <c r="W27" s="35"/>
      <c r="X27" s="35"/>
      <c r="Y27" s="16"/>
      <c r="AA27" s="4">
        <f t="shared" si="0"/>
        <v>0</v>
      </c>
      <c r="AB27" s="30" t="str">
        <f t="shared" si="1"/>
        <v> </v>
      </c>
      <c r="AC27"/>
    </row>
    <row r="28" spans="2:29" ht="12.75">
      <c r="B28" s="15">
        <v>13</v>
      </c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6"/>
      <c r="Q28" s="37"/>
      <c r="R28" s="36"/>
      <c r="S28" s="37"/>
      <c r="T28" s="36"/>
      <c r="U28" s="38"/>
      <c r="V28" s="38"/>
      <c r="W28" s="35"/>
      <c r="X28" s="35"/>
      <c r="Y28" s="16"/>
      <c r="AA28" s="4">
        <f t="shared" si="0"/>
        <v>0</v>
      </c>
      <c r="AB28" s="30" t="str">
        <f t="shared" si="1"/>
        <v> </v>
      </c>
      <c r="AC28"/>
    </row>
    <row r="29" spans="2:29" ht="12.75">
      <c r="B29" s="15">
        <v>14</v>
      </c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6"/>
      <c r="Q29" s="37"/>
      <c r="R29" s="36"/>
      <c r="S29" s="37"/>
      <c r="T29" s="36"/>
      <c r="U29" s="38"/>
      <c r="V29" s="38"/>
      <c r="W29" s="35"/>
      <c r="X29" s="35"/>
      <c r="Y29" s="16"/>
      <c r="AA29" s="4">
        <f t="shared" si="0"/>
        <v>0</v>
      </c>
      <c r="AB29" s="30" t="str">
        <f t="shared" si="1"/>
        <v> </v>
      </c>
      <c r="AC29"/>
    </row>
    <row r="30" spans="2:29" ht="12.75">
      <c r="B30" s="15">
        <v>15</v>
      </c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6"/>
      <c r="Q30" s="37"/>
      <c r="R30" s="36"/>
      <c r="S30" s="37"/>
      <c r="T30" s="36"/>
      <c r="U30" s="38"/>
      <c r="V30" s="38"/>
      <c r="W30" s="35"/>
      <c r="X30" s="35"/>
      <c r="Y30" s="16"/>
      <c r="AA30" s="4">
        <f t="shared" si="0"/>
        <v>0</v>
      </c>
      <c r="AB30" s="30" t="str">
        <f t="shared" si="1"/>
        <v> </v>
      </c>
      <c r="AC30"/>
    </row>
    <row r="31" spans="2:29" ht="12.75">
      <c r="B31" s="17">
        <v>16</v>
      </c>
      <c r="C31" s="16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6"/>
      <c r="Q31" s="37"/>
      <c r="R31" s="36"/>
      <c r="S31" s="37"/>
      <c r="T31" s="36"/>
      <c r="U31" s="38"/>
      <c r="V31" s="38"/>
      <c r="W31" s="35"/>
      <c r="X31" s="35"/>
      <c r="Y31" s="16"/>
      <c r="AA31" s="4">
        <f t="shared" si="0"/>
        <v>0</v>
      </c>
      <c r="AB31" s="30" t="str">
        <f t="shared" si="1"/>
        <v> </v>
      </c>
      <c r="AC31"/>
    </row>
    <row r="32" spans="2:29" ht="12.75">
      <c r="B32" s="17">
        <v>17</v>
      </c>
      <c r="C32" s="16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6"/>
      <c r="Q32" s="37"/>
      <c r="R32" s="36"/>
      <c r="S32" s="37"/>
      <c r="T32" s="36"/>
      <c r="U32" s="38"/>
      <c r="V32" s="38"/>
      <c r="W32" s="35"/>
      <c r="X32" s="35"/>
      <c r="Y32" s="16"/>
      <c r="AA32" s="4">
        <f t="shared" si="0"/>
        <v>0</v>
      </c>
      <c r="AB32" s="30" t="str">
        <f t="shared" si="1"/>
        <v> </v>
      </c>
      <c r="AC32"/>
    </row>
    <row r="33" spans="2:29" ht="12.75">
      <c r="B33" s="17">
        <v>18</v>
      </c>
      <c r="C33" s="16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6"/>
      <c r="Q33" s="37"/>
      <c r="R33" s="36"/>
      <c r="S33" s="37"/>
      <c r="T33" s="36"/>
      <c r="U33" s="38"/>
      <c r="V33" s="38"/>
      <c r="W33" s="35"/>
      <c r="X33" s="35"/>
      <c r="Y33" s="16"/>
      <c r="AA33" s="4">
        <f t="shared" si="0"/>
        <v>0</v>
      </c>
      <c r="AB33" s="30" t="str">
        <f t="shared" si="1"/>
        <v> </v>
      </c>
      <c r="AC33"/>
    </row>
    <row r="34" spans="2:29" ht="12.75">
      <c r="B34" s="17">
        <v>19</v>
      </c>
      <c r="C34" s="16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6"/>
      <c r="Q34" s="37"/>
      <c r="R34" s="36"/>
      <c r="S34" s="37"/>
      <c r="T34" s="36"/>
      <c r="U34" s="38"/>
      <c r="V34" s="38"/>
      <c r="W34" s="35"/>
      <c r="X34" s="35"/>
      <c r="Y34" s="16"/>
      <c r="AA34" s="4">
        <f t="shared" si="0"/>
        <v>0</v>
      </c>
      <c r="AB34" s="30" t="str">
        <f t="shared" si="1"/>
        <v> </v>
      </c>
      <c r="AC34"/>
    </row>
    <row r="35" spans="2:29" ht="12.75">
      <c r="B35" s="17">
        <v>20</v>
      </c>
      <c r="C35" s="16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6"/>
      <c r="Q35" s="37"/>
      <c r="R35" s="36"/>
      <c r="S35" s="37"/>
      <c r="T35" s="36"/>
      <c r="U35" s="38"/>
      <c r="V35" s="38"/>
      <c r="W35" s="35"/>
      <c r="X35" s="35"/>
      <c r="Y35" s="16"/>
      <c r="AA35" s="4">
        <f t="shared" si="0"/>
        <v>0</v>
      </c>
      <c r="AB35" s="30" t="str">
        <f t="shared" si="1"/>
        <v> </v>
      </c>
      <c r="AC35"/>
    </row>
    <row r="36" spans="2:29" ht="12.75">
      <c r="B36" s="17">
        <v>21</v>
      </c>
      <c r="C36" s="16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6"/>
      <c r="Q36" s="37"/>
      <c r="R36" s="36"/>
      <c r="S36" s="37"/>
      <c r="T36" s="36"/>
      <c r="U36" s="38"/>
      <c r="V36" s="38"/>
      <c r="W36" s="35"/>
      <c r="X36" s="35"/>
      <c r="Y36" s="16"/>
      <c r="AA36" s="4">
        <f t="shared" si="0"/>
        <v>0</v>
      </c>
      <c r="AB36" s="30" t="str">
        <f t="shared" si="1"/>
        <v> </v>
      </c>
      <c r="AC36"/>
    </row>
    <row r="37" spans="2:29" ht="12.75">
      <c r="B37" s="17">
        <v>22</v>
      </c>
      <c r="C37" s="1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6"/>
      <c r="Q37" s="37"/>
      <c r="R37" s="36"/>
      <c r="S37" s="37"/>
      <c r="T37" s="36"/>
      <c r="U37" s="38"/>
      <c r="V37" s="38"/>
      <c r="W37" s="35"/>
      <c r="X37" s="35"/>
      <c r="Y37" s="16"/>
      <c r="AA37" s="4">
        <f t="shared" si="0"/>
        <v>0</v>
      </c>
      <c r="AB37" s="30" t="str">
        <f t="shared" si="1"/>
        <v> </v>
      </c>
      <c r="AC37"/>
    </row>
    <row r="38" spans="2:29" ht="12.75">
      <c r="B38" s="17">
        <v>23</v>
      </c>
      <c r="C38" s="1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6"/>
      <c r="Q38" s="37"/>
      <c r="R38" s="36"/>
      <c r="S38" s="37"/>
      <c r="T38" s="36"/>
      <c r="U38" s="38"/>
      <c r="V38" s="38"/>
      <c r="W38" s="35"/>
      <c r="X38" s="35"/>
      <c r="Y38" s="16"/>
      <c r="AA38" s="4">
        <f t="shared" si="0"/>
        <v>0</v>
      </c>
      <c r="AB38" s="30" t="str">
        <f t="shared" si="1"/>
        <v> </v>
      </c>
      <c r="AC38"/>
    </row>
    <row r="39" spans="2:29" ht="12.75">
      <c r="B39" s="17">
        <v>24</v>
      </c>
      <c r="C39" s="1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6"/>
      <c r="Q39" s="37"/>
      <c r="R39" s="36"/>
      <c r="S39" s="37"/>
      <c r="T39" s="36"/>
      <c r="U39" s="38"/>
      <c r="V39" s="38"/>
      <c r="W39" s="35"/>
      <c r="X39" s="39"/>
      <c r="Y39" s="39"/>
      <c r="AA39" s="4">
        <f t="shared" si="0"/>
        <v>0</v>
      </c>
      <c r="AB39" s="30" t="str">
        <f t="shared" si="1"/>
        <v> </v>
      </c>
      <c r="AC39"/>
    </row>
    <row r="40" spans="2:29" ht="12.75">
      <c r="B40" s="17">
        <v>25</v>
      </c>
      <c r="C40" s="1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6"/>
      <c r="Q40" s="37"/>
      <c r="R40" s="36"/>
      <c r="S40" s="37"/>
      <c r="T40" s="36"/>
      <c r="U40" s="38"/>
      <c r="V40" s="38"/>
      <c r="W40" s="35"/>
      <c r="X40" s="35"/>
      <c r="Y40" s="16"/>
      <c r="AA40" s="4">
        <f t="shared" si="0"/>
        <v>0</v>
      </c>
      <c r="AB40" s="30" t="str">
        <f t="shared" si="1"/>
        <v> </v>
      </c>
      <c r="AC40"/>
    </row>
    <row r="41" spans="2:29" ht="12.75">
      <c r="B41" s="17">
        <v>26</v>
      </c>
      <c r="C41" s="1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6"/>
      <c r="Q41" s="37"/>
      <c r="R41" s="36"/>
      <c r="S41" s="37"/>
      <c r="T41" s="36"/>
      <c r="U41" s="38"/>
      <c r="V41" s="38"/>
      <c r="W41" s="35"/>
      <c r="X41" s="35"/>
      <c r="Y41" s="16"/>
      <c r="AA41" s="4">
        <f t="shared" si="0"/>
        <v>0</v>
      </c>
      <c r="AB41" s="30" t="str">
        <f t="shared" si="1"/>
        <v> </v>
      </c>
      <c r="AC41"/>
    </row>
    <row r="42" spans="2:29" ht="12.75">
      <c r="B42" s="17">
        <v>27</v>
      </c>
      <c r="C42" s="16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6"/>
      <c r="Q42" s="37"/>
      <c r="R42" s="36"/>
      <c r="S42" s="37"/>
      <c r="T42" s="36"/>
      <c r="U42" s="38"/>
      <c r="V42" s="38"/>
      <c r="W42" s="35"/>
      <c r="X42" s="35"/>
      <c r="Y42" s="16"/>
      <c r="AA42" s="4">
        <f t="shared" si="0"/>
        <v>0</v>
      </c>
      <c r="AB42" s="30" t="str">
        <f t="shared" si="1"/>
        <v> </v>
      </c>
      <c r="AC42"/>
    </row>
    <row r="43" spans="2:29" ht="12.75">
      <c r="B43" s="17">
        <v>28</v>
      </c>
      <c r="C43" s="1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6"/>
      <c r="Q43" s="37"/>
      <c r="R43" s="36"/>
      <c r="S43" s="37"/>
      <c r="T43" s="36"/>
      <c r="U43" s="38"/>
      <c r="V43" s="38"/>
      <c r="W43" s="35"/>
      <c r="X43" s="35"/>
      <c r="Y43" s="16"/>
      <c r="AA43" s="4">
        <f t="shared" si="0"/>
        <v>0</v>
      </c>
      <c r="AB43" s="30" t="str">
        <f t="shared" si="1"/>
        <v> </v>
      </c>
      <c r="AC43"/>
    </row>
    <row r="44" spans="2:29" ht="12.75" customHeight="1">
      <c r="B44" s="17">
        <v>29</v>
      </c>
      <c r="C44" s="16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6"/>
      <c r="Q44" s="37"/>
      <c r="R44" s="36"/>
      <c r="S44" s="37"/>
      <c r="T44" s="36"/>
      <c r="U44" s="38"/>
      <c r="V44" s="38"/>
      <c r="W44" s="35"/>
      <c r="X44" s="35"/>
      <c r="Y44" s="16"/>
      <c r="AA44" s="4">
        <f t="shared" si="0"/>
        <v>0</v>
      </c>
      <c r="AB44" s="30" t="str">
        <f t="shared" si="1"/>
        <v> </v>
      </c>
      <c r="AC44"/>
    </row>
    <row r="45" spans="2:29" ht="12.75" customHeight="1">
      <c r="B45" s="17">
        <v>30</v>
      </c>
      <c r="C45" s="1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6"/>
      <c r="Q45" s="37"/>
      <c r="R45" s="36"/>
      <c r="S45" s="37"/>
      <c r="T45" s="40"/>
      <c r="U45" s="38"/>
      <c r="V45" s="38"/>
      <c r="W45" s="35"/>
      <c r="X45" s="35"/>
      <c r="Y45" s="16"/>
      <c r="AA45" s="4">
        <f t="shared" si="0"/>
        <v>0</v>
      </c>
      <c r="AB45" s="30" t="str">
        <f t="shared" si="1"/>
        <v> </v>
      </c>
      <c r="AC45"/>
    </row>
    <row r="46" spans="2:29" ht="12.75" customHeight="1">
      <c r="B46" s="17"/>
      <c r="C46" s="1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6"/>
      <c r="Q46" s="37"/>
      <c r="R46" s="36"/>
      <c r="S46" s="37"/>
      <c r="T46" s="36"/>
      <c r="U46" s="38"/>
      <c r="V46" s="38"/>
      <c r="W46" s="35"/>
      <c r="X46" s="35"/>
      <c r="Y46" s="16"/>
      <c r="AA46" s="4">
        <f t="shared" si="0"/>
        <v>0</v>
      </c>
      <c r="AB46" s="30" t="str">
        <f t="shared" si="1"/>
        <v> 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3:29" ht="12.75"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AA48" s="4"/>
      <c r="AB48" s="5"/>
      <c r="AC48"/>
    </row>
    <row r="49" spans="3:4" ht="12.75">
      <c r="C49" s="1"/>
      <c r="D49" s="1"/>
    </row>
    <row r="50" spans="3:25" ht="15">
      <c r="C50" s="13" t="s">
        <v>58</v>
      </c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 t="s">
        <v>59</v>
      </c>
      <c r="Q50" s="14"/>
      <c r="R50" s="14"/>
      <c r="S50" s="14"/>
      <c r="T50" s="82"/>
      <c r="U50" s="83"/>
      <c r="V50" s="83"/>
      <c r="W50" s="87">
        <v>42490</v>
      </c>
      <c r="X50" s="88"/>
      <c r="Y50" s="84"/>
    </row>
    <row r="51" spans="3:24" ht="12.75">
      <c r="C51" s="1"/>
      <c r="D51" s="1" t="s">
        <v>27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2"/>
      <c r="P51" s="85" t="s">
        <v>29</v>
      </c>
      <c r="Q51" s="85"/>
      <c r="R51" s="73"/>
      <c r="S51" s="73"/>
      <c r="T51" s="2"/>
      <c r="U51" s="86" t="s">
        <v>0</v>
      </c>
      <c r="V51" s="73"/>
      <c r="W51" s="2"/>
      <c r="X51" s="86" t="s">
        <v>16</v>
      </c>
    </row>
    <row r="52" spans="3:25" ht="18" customHeight="1">
      <c r="C52" s="13" t="s">
        <v>60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1</v>
      </c>
      <c r="P52" s="14" t="s">
        <v>61</v>
      </c>
      <c r="Q52" s="14"/>
      <c r="R52" s="14"/>
      <c r="S52" s="14"/>
      <c r="T52" s="14"/>
      <c r="U52" s="83"/>
      <c r="V52" s="83"/>
      <c r="W52" s="87">
        <v>42490</v>
      </c>
      <c r="X52" s="88"/>
      <c r="Y52" s="14"/>
    </row>
    <row r="53" spans="3:24" ht="12.75">
      <c r="C53" s="1"/>
      <c r="D53" s="1" t="s">
        <v>28</v>
      </c>
      <c r="O53" s="2"/>
      <c r="P53" s="86" t="s">
        <v>29</v>
      </c>
      <c r="Q53" s="86"/>
      <c r="T53" s="2"/>
      <c r="U53" s="86" t="s">
        <v>0</v>
      </c>
      <c r="W53" s="2"/>
      <c r="X53" t="s">
        <v>16</v>
      </c>
    </row>
    <row r="54" spans="3:24" ht="12.75">
      <c r="C54" s="1"/>
      <c r="D54" s="1"/>
      <c r="O54" s="2"/>
      <c r="P54" s="1"/>
      <c r="Q54" s="73"/>
      <c r="R54" s="73"/>
      <c r="S54" s="73"/>
      <c r="T54" s="1"/>
      <c r="U54" s="1"/>
      <c r="V54" s="73"/>
      <c r="W54" s="1"/>
      <c r="X54" s="1"/>
    </row>
    <row r="58" spans="3:10" ht="12.75">
      <c r="C58" s="41"/>
      <c r="D58" s="31"/>
      <c r="E58" s="31"/>
      <c r="F58" s="31"/>
      <c r="G58" s="31"/>
      <c r="H58" s="31"/>
      <c r="I58" s="31"/>
      <c r="J58" s="31"/>
    </row>
  </sheetData>
  <sheetProtection/>
  <mergeCells count="34">
    <mergeCell ref="T13:T15"/>
    <mergeCell ref="O12:T12"/>
    <mergeCell ref="V12:V15"/>
    <mergeCell ref="W50:X50"/>
    <mergeCell ref="Q13:Q15"/>
    <mergeCell ref="C6:AA6"/>
    <mergeCell ref="Y12:Y15"/>
    <mergeCell ref="U12:U15"/>
    <mergeCell ref="D13:D15"/>
    <mergeCell ref="G13:G15"/>
    <mergeCell ref="M13:M15"/>
    <mergeCell ref="C8:Y8"/>
    <mergeCell ref="C9:Y9"/>
    <mergeCell ref="C12:N12"/>
    <mergeCell ref="B12:B15"/>
    <mergeCell ref="K13:K15"/>
    <mergeCell ref="J13:J15"/>
    <mergeCell ref="W12:W15"/>
    <mergeCell ref="H13:H15"/>
    <mergeCell ref="O13:O15"/>
    <mergeCell ref="E13:E15"/>
    <mergeCell ref="I13:I15"/>
    <mergeCell ref="L13:L15"/>
    <mergeCell ref="P13:P15"/>
    <mergeCell ref="W52:X52"/>
    <mergeCell ref="S13:S15"/>
    <mergeCell ref="N13:N15"/>
    <mergeCell ref="X12:X15"/>
    <mergeCell ref="R13:R15"/>
    <mergeCell ref="C7:Z7"/>
    <mergeCell ref="C10:Z10"/>
    <mergeCell ref="C48:Y48"/>
    <mergeCell ref="C13:C15"/>
    <mergeCell ref="F13:F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view="pageBreakPreview" zoomScaleSheetLayoutView="100" workbookViewId="0" topLeftCell="A25">
      <selection activeCell="E18" sqref="E18"/>
    </sheetView>
  </sheetViews>
  <sheetFormatPr defaultColWidth="9.00390625" defaultRowHeight="12.75"/>
  <cols>
    <col min="1" max="1" width="3.625" style="0" customWidth="1"/>
    <col min="2" max="2" width="14.625" style="0" customWidth="1"/>
    <col min="3" max="3" width="19.25390625" style="0" customWidth="1"/>
    <col min="4" max="5" width="22.125" style="0" customWidth="1"/>
    <col min="6" max="6" width="37.375" style="0" customWidth="1"/>
    <col min="7" max="7" width="22.125" style="6" customWidth="1"/>
  </cols>
  <sheetData>
    <row r="1" spans="1:5" ht="12.75">
      <c r="A1" s="45"/>
      <c r="B1" s="46" t="s">
        <v>30</v>
      </c>
      <c r="C1" s="46"/>
      <c r="D1" s="47"/>
      <c r="E1" s="47"/>
    </row>
    <row r="2" spans="1:5" ht="12.75">
      <c r="A2" s="47"/>
      <c r="B2" s="46" t="s">
        <v>31</v>
      </c>
      <c r="C2" s="46"/>
      <c r="D2" s="47"/>
      <c r="E2" s="47"/>
    </row>
    <row r="3" spans="1:6" ht="12.75">
      <c r="A3" s="47"/>
      <c r="B3" s="48" t="s">
        <v>43</v>
      </c>
      <c r="C3" s="48"/>
      <c r="D3" s="3"/>
      <c r="E3" s="3"/>
      <c r="F3" s="3"/>
    </row>
    <row r="4" spans="1:6" ht="12.75">
      <c r="A4" s="49"/>
      <c r="B4" s="46"/>
      <c r="C4" s="46"/>
      <c r="D4" s="3"/>
      <c r="E4" s="3"/>
      <c r="F4" s="3"/>
    </row>
    <row r="5" spans="1:6" ht="15">
      <c r="A5" s="49"/>
      <c r="B5" s="107" t="s">
        <v>36</v>
      </c>
      <c r="C5" s="107"/>
      <c r="D5" s="107"/>
      <c r="E5" s="107"/>
      <c r="F5" s="51"/>
    </row>
    <row r="6" spans="1:6" ht="18" customHeight="1">
      <c r="A6" s="47"/>
      <c r="B6" s="52" t="s">
        <v>45</v>
      </c>
      <c r="C6" s="53"/>
      <c r="D6" s="53"/>
      <c r="E6" s="53"/>
      <c r="F6" s="21"/>
    </row>
    <row r="7" spans="1:6" ht="18" customHeight="1">
      <c r="A7" s="47"/>
      <c r="B7" s="103" t="s">
        <v>46</v>
      </c>
      <c r="C7" s="103"/>
      <c r="D7" s="103"/>
      <c r="E7" s="103"/>
      <c r="F7" s="20"/>
    </row>
    <row r="8" spans="1:6" ht="18" customHeight="1" hidden="1">
      <c r="A8" s="47"/>
      <c r="B8" s="103"/>
      <c r="C8" s="103"/>
      <c r="D8" s="103"/>
      <c r="E8" s="103"/>
      <c r="F8" s="20"/>
    </row>
    <row r="9" spans="1:6" ht="18" customHeight="1">
      <c r="A9" s="47"/>
      <c r="B9" s="114" t="s">
        <v>48</v>
      </c>
      <c r="C9" s="114"/>
      <c r="D9" s="114"/>
      <c r="E9" s="114"/>
      <c r="F9" s="22"/>
    </row>
    <row r="10" spans="2:6" ht="15" customHeight="1">
      <c r="B10" s="115" t="s">
        <v>47</v>
      </c>
      <c r="C10" s="115"/>
      <c r="D10" s="115"/>
      <c r="E10" s="115"/>
      <c r="F10" s="22"/>
    </row>
    <row r="11" spans="2:7" ht="39.75" customHeight="1">
      <c r="B11" s="89" t="s">
        <v>26</v>
      </c>
      <c r="C11" s="50" t="s">
        <v>40</v>
      </c>
      <c r="D11" s="109" t="s">
        <v>41</v>
      </c>
      <c r="E11" s="110" t="s">
        <v>42</v>
      </c>
      <c r="F11" s="23"/>
      <c r="G11"/>
    </row>
    <row r="12" spans="2:7" ht="48.75" customHeight="1">
      <c r="B12" s="90"/>
      <c r="C12" s="97" t="s">
        <v>44</v>
      </c>
      <c r="D12" s="109"/>
      <c r="E12" s="111"/>
      <c r="F12" s="23"/>
      <c r="G12"/>
    </row>
    <row r="13" spans="2:7" ht="15.75" customHeight="1">
      <c r="B13" s="90"/>
      <c r="C13" s="97"/>
      <c r="D13" s="109"/>
      <c r="E13" s="111"/>
      <c r="F13" s="23"/>
      <c r="G13"/>
    </row>
    <row r="14" spans="2:7" ht="30" customHeight="1">
      <c r="B14" s="94"/>
      <c r="C14" s="97"/>
      <c r="D14" s="109"/>
      <c r="E14" s="112"/>
      <c r="F14" s="23"/>
      <c r="G14"/>
    </row>
    <row r="15" spans="2:8" ht="15.75" customHeight="1">
      <c r="B15" s="15">
        <v>1</v>
      </c>
      <c r="C15" s="54">
        <v>75293.5</v>
      </c>
      <c r="D15" s="67">
        <f aca="true" t="shared" si="0" ref="D15:D45">SUM(C15:C15)</f>
        <v>75293.5</v>
      </c>
      <c r="E15" s="68">
        <v>34.07</v>
      </c>
      <c r="F15" s="24"/>
      <c r="G15" s="108"/>
      <c r="H15" s="108"/>
    </row>
    <row r="16" spans="2:8" ht="15.75">
      <c r="B16" s="15">
        <v>2</v>
      </c>
      <c r="C16" s="54">
        <v>93929.7</v>
      </c>
      <c r="D16" s="67">
        <f t="shared" si="0"/>
        <v>93929.7</v>
      </c>
      <c r="E16" s="68">
        <f>IF(Паспорт!P17&gt;0,Паспорт!P17,E15)</f>
        <v>34.07</v>
      </c>
      <c r="F16" s="24"/>
      <c r="G16" s="108"/>
      <c r="H16" s="108"/>
    </row>
    <row r="17" spans="2:8" ht="15.75">
      <c r="B17" s="15">
        <v>3</v>
      </c>
      <c r="C17" s="54">
        <v>93744.6</v>
      </c>
      <c r="D17" s="67">
        <f t="shared" si="0"/>
        <v>93744.6</v>
      </c>
      <c r="E17" s="68">
        <f>IF(Паспорт!P18&gt;0,Паспорт!P18,E16)</f>
        <v>34.07</v>
      </c>
      <c r="F17" s="24"/>
      <c r="G17" s="108"/>
      <c r="H17" s="108"/>
    </row>
    <row r="18" spans="2:8" ht="15.75">
      <c r="B18" s="15">
        <v>4</v>
      </c>
      <c r="C18" s="54">
        <v>77072.7</v>
      </c>
      <c r="D18" s="67">
        <f t="shared" si="0"/>
        <v>77072.7</v>
      </c>
      <c r="E18" s="68">
        <f>IF(Паспорт!P19&gt;0,Паспорт!P19,E17)</f>
        <v>33.86</v>
      </c>
      <c r="F18" s="24"/>
      <c r="G18" s="108"/>
      <c r="H18" s="108"/>
    </row>
    <row r="19" spans="2:8" ht="15.75">
      <c r="B19" s="15">
        <v>5</v>
      </c>
      <c r="C19" s="54">
        <v>41661.3</v>
      </c>
      <c r="D19" s="67">
        <f t="shared" si="0"/>
        <v>41661.3</v>
      </c>
      <c r="E19" s="68">
        <f>IF(Паспорт!P20&gt;0,Паспорт!P20,E18)</f>
        <v>33.86</v>
      </c>
      <c r="F19" s="24"/>
      <c r="G19" s="108"/>
      <c r="H19" s="108"/>
    </row>
    <row r="20" spans="2:8" ht="15.75" customHeight="1">
      <c r="B20" s="15">
        <v>6</v>
      </c>
      <c r="C20" s="54">
        <v>36225.2</v>
      </c>
      <c r="D20" s="67">
        <f t="shared" si="0"/>
        <v>36225.2</v>
      </c>
      <c r="E20" s="68">
        <f>IF(Паспорт!P21&gt;0,Паспорт!P21,E19)</f>
        <v>33.86</v>
      </c>
      <c r="F20" s="24"/>
      <c r="G20" s="108"/>
      <c r="H20" s="108"/>
    </row>
    <row r="21" spans="2:8" ht="15.75">
      <c r="B21" s="15">
        <v>7</v>
      </c>
      <c r="C21" s="55">
        <v>5.725</v>
      </c>
      <c r="D21" s="67">
        <f t="shared" si="0"/>
        <v>5.725</v>
      </c>
      <c r="E21" s="68">
        <f>IF(Паспорт!P22&gt;0,Паспорт!P22,E20)</f>
        <v>33.86</v>
      </c>
      <c r="F21" s="24"/>
      <c r="G21" s="108"/>
      <c r="H21" s="108"/>
    </row>
    <row r="22" spans="2:8" ht="15.75">
      <c r="B22" s="15">
        <v>8</v>
      </c>
      <c r="C22" s="44">
        <v>0</v>
      </c>
      <c r="D22" s="69">
        <f t="shared" si="0"/>
        <v>0</v>
      </c>
      <c r="E22" s="68">
        <f>IF(Паспорт!P23&gt;0,Паспорт!P23,E21)</f>
        <v>33.86</v>
      </c>
      <c r="F22" s="24"/>
      <c r="G22" s="108"/>
      <c r="H22" s="108"/>
    </row>
    <row r="23" spans="2:7" ht="15" customHeight="1">
      <c r="B23" s="15">
        <v>9</v>
      </c>
      <c r="C23" s="44">
        <v>0</v>
      </c>
      <c r="D23" s="69">
        <f t="shared" si="0"/>
        <v>0</v>
      </c>
      <c r="E23" s="68">
        <f>IF(Паспорт!P24&gt;0,Паспорт!P24,E22)</f>
        <v>33.86</v>
      </c>
      <c r="F23" s="24"/>
      <c r="G23" s="29"/>
    </row>
    <row r="24" spans="2:7" ht="15.75">
      <c r="B24" s="15">
        <v>10</v>
      </c>
      <c r="C24" s="44">
        <v>0</v>
      </c>
      <c r="D24" s="69">
        <f t="shared" si="0"/>
        <v>0</v>
      </c>
      <c r="E24" s="68">
        <f>IF(Паспорт!P25&gt;0,Паспорт!P25,E23)</f>
        <v>33.86</v>
      </c>
      <c r="F24" s="24"/>
      <c r="G24" s="29"/>
    </row>
    <row r="25" spans="2:7" ht="15.75">
      <c r="B25" s="15">
        <v>11</v>
      </c>
      <c r="C25" s="44">
        <v>0</v>
      </c>
      <c r="D25" s="69">
        <f t="shared" si="0"/>
        <v>0</v>
      </c>
      <c r="E25" s="68">
        <f>IF(Паспорт!P26&gt;0,Паспорт!P26,E24)</f>
        <v>33.86</v>
      </c>
      <c r="F25" s="24"/>
      <c r="G25" s="29"/>
    </row>
    <row r="26" spans="2:7" ht="15.75">
      <c r="B26" s="15">
        <v>12</v>
      </c>
      <c r="C26" s="44">
        <v>0</v>
      </c>
      <c r="D26" s="69">
        <f t="shared" si="0"/>
        <v>0</v>
      </c>
      <c r="E26" s="68">
        <f>IF(Паспорт!P27&gt;0,Паспорт!P27,E25)</f>
        <v>33.86</v>
      </c>
      <c r="F26" s="24"/>
      <c r="G26" s="29"/>
    </row>
    <row r="27" spans="2:7" ht="15.75">
      <c r="B27" s="15">
        <v>13</v>
      </c>
      <c r="C27" s="44">
        <v>0</v>
      </c>
      <c r="D27" s="69">
        <f t="shared" si="0"/>
        <v>0</v>
      </c>
      <c r="E27" s="68">
        <f>IF(Паспорт!P28&gt;0,Паспорт!P28,E26)</f>
        <v>33.86</v>
      </c>
      <c r="F27" s="24"/>
      <c r="G27" s="29"/>
    </row>
    <row r="28" spans="2:7" ht="15.75">
      <c r="B28" s="15">
        <v>14</v>
      </c>
      <c r="C28" s="44">
        <v>0</v>
      </c>
      <c r="D28" s="69">
        <f t="shared" si="0"/>
        <v>0</v>
      </c>
      <c r="E28" s="68">
        <f>IF(Паспорт!P29&gt;0,Паспорт!P29,E27)</f>
        <v>33.86</v>
      </c>
      <c r="F28" s="24"/>
      <c r="G28" s="29"/>
    </row>
    <row r="29" spans="2:7" ht="15.75">
      <c r="B29" s="15">
        <v>15</v>
      </c>
      <c r="C29" s="44">
        <v>0</v>
      </c>
      <c r="D29" s="69">
        <f t="shared" si="0"/>
        <v>0</v>
      </c>
      <c r="E29" s="68">
        <f>IF(Паспорт!P30&gt;0,Паспорт!P30,E28)</f>
        <v>33.86</v>
      </c>
      <c r="F29" s="24"/>
      <c r="G29" s="29"/>
    </row>
    <row r="30" spans="2:7" ht="15.75">
      <c r="B30" s="17">
        <v>16</v>
      </c>
      <c r="C30" s="44">
        <v>0</v>
      </c>
      <c r="D30" s="69">
        <f t="shared" si="0"/>
        <v>0</v>
      </c>
      <c r="E30" s="68">
        <f>IF(Паспорт!P31&gt;0,Паспорт!P31,E29)</f>
        <v>33.86</v>
      </c>
      <c r="F30" s="24"/>
      <c r="G30" s="29"/>
    </row>
    <row r="31" spans="2:7" ht="15.75">
      <c r="B31" s="17">
        <v>17</v>
      </c>
      <c r="C31" s="44">
        <v>0</v>
      </c>
      <c r="D31" s="69">
        <f t="shared" si="0"/>
        <v>0</v>
      </c>
      <c r="E31" s="68">
        <f>IF(Паспорт!P32&gt;0,Паспорт!P32,E30)</f>
        <v>33.86</v>
      </c>
      <c r="F31" s="24"/>
      <c r="G31" s="29"/>
    </row>
    <row r="32" spans="2:7" ht="15.75">
      <c r="B32" s="17">
        <v>18</v>
      </c>
      <c r="C32" s="44">
        <v>0</v>
      </c>
      <c r="D32" s="69">
        <f t="shared" si="0"/>
        <v>0</v>
      </c>
      <c r="E32" s="68">
        <f>IF(Паспорт!P33&gt;0,Паспорт!P33,E31)</f>
        <v>33.86</v>
      </c>
      <c r="F32" s="24"/>
      <c r="G32" s="29"/>
    </row>
    <row r="33" spans="2:7" ht="15.75">
      <c r="B33" s="17">
        <v>19</v>
      </c>
      <c r="C33" s="44">
        <v>0</v>
      </c>
      <c r="D33" s="69">
        <f t="shared" si="0"/>
        <v>0</v>
      </c>
      <c r="E33" s="68">
        <f>IF(Паспорт!P34&gt;0,Паспорт!P34,E32)</f>
        <v>33.86</v>
      </c>
      <c r="F33" s="24"/>
      <c r="G33" s="29"/>
    </row>
    <row r="34" spans="2:7" ht="15.75">
      <c r="B34" s="17">
        <v>20</v>
      </c>
      <c r="C34" s="44">
        <v>0</v>
      </c>
      <c r="D34" s="69">
        <f t="shared" si="0"/>
        <v>0</v>
      </c>
      <c r="E34" s="68">
        <f>IF(Паспорт!P35&gt;0,Паспорт!P35,E33)</f>
        <v>33.86</v>
      </c>
      <c r="F34" s="24"/>
      <c r="G34" s="29"/>
    </row>
    <row r="35" spans="2:7" ht="15.75">
      <c r="B35" s="17">
        <v>21</v>
      </c>
      <c r="C35" s="44">
        <v>0</v>
      </c>
      <c r="D35" s="69">
        <f t="shared" si="0"/>
        <v>0</v>
      </c>
      <c r="E35" s="68">
        <f>IF(Паспорт!P36&gt;0,Паспорт!P36,E34)</f>
        <v>33.86</v>
      </c>
      <c r="F35" s="24"/>
      <c r="G35" s="29"/>
    </row>
    <row r="36" spans="2:7" ht="15.75">
      <c r="B36" s="17">
        <v>22</v>
      </c>
      <c r="C36" s="44">
        <v>0</v>
      </c>
      <c r="D36" s="69">
        <f t="shared" si="0"/>
        <v>0</v>
      </c>
      <c r="E36" s="68">
        <f>IF(Паспорт!P37&gt;0,Паспорт!P37,E35)</f>
        <v>33.86</v>
      </c>
      <c r="F36" s="24"/>
      <c r="G36" s="29"/>
    </row>
    <row r="37" spans="2:7" ht="15.75">
      <c r="B37" s="17">
        <v>23</v>
      </c>
      <c r="C37" s="44">
        <v>0</v>
      </c>
      <c r="D37" s="69">
        <f t="shared" si="0"/>
        <v>0</v>
      </c>
      <c r="E37" s="68">
        <f>IF(Паспорт!P38&gt;0,Паспорт!P38,E36)</f>
        <v>33.86</v>
      </c>
      <c r="F37" s="24"/>
      <c r="G37" s="29"/>
    </row>
    <row r="38" spans="2:7" ht="15.75">
      <c r="B38" s="17">
        <v>24</v>
      </c>
      <c r="C38" s="44">
        <v>0</v>
      </c>
      <c r="D38" s="69">
        <f t="shared" si="0"/>
        <v>0</v>
      </c>
      <c r="E38" s="68">
        <f>IF(Паспорт!P39&gt;0,Паспорт!P39,E37)</f>
        <v>33.86</v>
      </c>
      <c r="F38" s="24"/>
      <c r="G38" s="29"/>
    </row>
    <row r="39" spans="2:7" ht="15.75">
      <c r="B39" s="17">
        <v>25</v>
      </c>
      <c r="C39" s="43">
        <v>0</v>
      </c>
      <c r="D39" s="69">
        <f t="shared" si="0"/>
        <v>0</v>
      </c>
      <c r="E39" s="68">
        <f>IF(Паспорт!P40&gt;0,Паспорт!P40,E38)</f>
        <v>33.86</v>
      </c>
      <c r="F39" s="24"/>
      <c r="G39" s="29"/>
    </row>
    <row r="40" spans="2:7" ht="15.75">
      <c r="B40" s="17">
        <v>26</v>
      </c>
      <c r="C40" s="43">
        <v>0</v>
      </c>
      <c r="D40" s="69">
        <f t="shared" si="0"/>
        <v>0</v>
      </c>
      <c r="E40" s="68">
        <f>IF(Паспорт!P41&gt;0,Паспорт!P41,E39)</f>
        <v>33.86</v>
      </c>
      <c r="F40" s="24"/>
      <c r="G40" s="29"/>
    </row>
    <row r="41" spans="2:7" ht="15.75">
      <c r="B41" s="17">
        <v>27</v>
      </c>
      <c r="C41" s="43">
        <v>0</v>
      </c>
      <c r="D41" s="69">
        <f t="shared" si="0"/>
        <v>0</v>
      </c>
      <c r="E41" s="68">
        <f>IF(Паспорт!P42&gt;0,Паспорт!P42,E40)</f>
        <v>33.86</v>
      </c>
      <c r="F41" s="24"/>
      <c r="G41" s="29"/>
    </row>
    <row r="42" spans="2:7" ht="15.75">
      <c r="B42" s="17">
        <v>28</v>
      </c>
      <c r="C42" s="43">
        <v>0</v>
      </c>
      <c r="D42" s="69">
        <f t="shared" si="0"/>
        <v>0</v>
      </c>
      <c r="E42" s="68">
        <f>IF(Паспорт!P43&gt;0,Паспорт!P43,E41)</f>
        <v>33.86</v>
      </c>
      <c r="F42" s="24"/>
      <c r="G42" s="29"/>
    </row>
    <row r="43" spans="2:7" ht="12.75" customHeight="1">
      <c r="B43" s="17">
        <v>29</v>
      </c>
      <c r="C43" s="43">
        <v>0</v>
      </c>
      <c r="D43" s="69">
        <f t="shared" si="0"/>
        <v>0</v>
      </c>
      <c r="E43" s="68">
        <f>IF(Паспорт!P44&gt;0,Паспорт!P44,E42)</f>
        <v>33.86</v>
      </c>
      <c r="F43" s="24"/>
      <c r="G43" s="29"/>
    </row>
    <row r="44" spans="2:7" ht="12.75" customHeight="1">
      <c r="B44" s="17">
        <v>30</v>
      </c>
      <c r="C44" s="43">
        <v>0</v>
      </c>
      <c r="D44" s="69">
        <f t="shared" si="0"/>
        <v>0</v>
      </c>
      <c r="E44" s="68">
        <f>IF(Паспорт!P45&gt;0,Паспорт!P45,E43)</f>
        <v>33.86</v>
      </c>
      <c r="F44" s="24"/>
      <c r="G44" s="29"/>
    </row>
    <row r="45" spans="2:7" ht="12.75" customHeight="1">
      <c r="B45" s="17"/>
      <c r="C45" s="42"/>
      <c r="D45" s="69">
        <f t="shared" si="0"/>
        <v>0</v>
      </c>
      <c r="E45" s="68">
        <f>IF(Паспорт!P46&gt;0,Паспорт!P46,E44)</f>
        <v>33.86</v>
      </c>
      <c r="F45" s="28"/>
      <c r="G45" s="29"/>
    </row>
    <row r="46" spans="2:8" ht="66" customHeight="1">
      <c r="B46" s="17" t="s">
        <v>41</v>
      </c>
      <c r="C46" s="72">
        <f>SUM(C15:C45)</f>
        <v>417932.72500000003</v>
      </c>
      <c r="D46" s="70">
        <f>SUM(D15:D45)</f>
        <v>417932.72500000003</v>
      </c>
      <c r="E46" s="71">
        <f>SUMPRODUCT(E15:E45,D15:D45)/SUM(D15:D45)</f>
        <v>33.99213427591725</v>
      </c>
      <c r="F46" s="27"/>
      <c r="G46" s="113"/>
      <c r="H46" s="113"/>
    </row>
    <row r="47" spans="2:7" ht="14.25" customHeight="1" hidden="1">
      <c r="B47" s="7">
        <v>31</v>
      </c>
      <c r="C47" s="12"/>
      <c r="D47" s="8"/>
      <c r="E47" s="8"/>
      <c r="F47" s="25"/>
      <c r="G47"/>
    </row>
    <row r="48" spans="3:7" ht="12.75">
      <c r="C48" s="96"/>
      <c r="D48" s="96"/>
      <c r="E48" s="96"/>
      <c r="F48" s="26"/>
      <c r="G48"/>
    </row>
    <row r="49" spans="1:9" ht="12.75">
      <c r="A49" s="56" t="s">
        <v>37</v>
      </c>
      <c r="B49" s="56"/>
      <c r="C49" s="56"/>
      <c r="D49" s="61" t="s">
        <v>49</v>
      </c>
      <c r="E49" s="56"/>
      <c r="F49" s="56"/>
      <c r="G49" s="59"/>
      <c r="H49" s="59"/>
      <c r="I49" s="60"/>
    </row>
    <row r="50" spans="1:9" ht="12.75">
      <c r="A50" s="1"/>
      <c r="B50" s="1" t="s">
        <v>38</v>
      </c>
      <c r="C50" s="1"/>
      <c r="D50" s="58" t="s">
        <v>50</v>
      </c>
      <c r="E50" s="57" t="s">
        <v>0</v>
      </c>
      <c r="F50" s="58" t="s">
        <v>16</v>
      </c>
      <c r="G50" s="59"/>
      <c r="H50" s="59"/>
      <c r="I50" s="59"/>
    </row>
    <row r="51" spans="3:6" ht="12.75">
      <c r="C51" s="1"/>
      <c r="F51" s="2"/>
    </row>
    <row r="52" spans="1:8" ht="18" customHeight="1">
      <c r="A52" s="56" t="s">
        <v>51</v>
      </c>
      <c r="B52" s="56"/>
      <c r="C52" s="56"/>
      <c r="D52" s="61" t="s">
        <v>52</v>
      </c>
      <c r="E52" s="56"/>
      <c r="F52" s="56"/>
      <c r="G52" s="59"/>
      <c r="H52" s="59"/>
    </row>
    <row r="53" spans="1:8" ht="12.75">
      <c r="A53" s="1"/>
      <c r="B53" s="1" t="s">
        <v>39</v>
      </c>
      <c r="C53" s="1"/>
      <c r="D53" s="58" t="s">
        <v>50</v>
      </c>
      <c r="E53" s="58" t="s">
        <v>0</v>
      </c>
      <c r="F53" s="58" t="s">
        <v>16</v>
      </c>
      <c r="G53" s="59"/>
      <c r="H53" s="59"/>
    </row>
  </sheetData>
  <sheetProtection/>
  <mergeCells count="12">
    <mergeCell ref="C48:E48"/>
    <mergeCell ref="G46:H46"/>
    <mergeCell ref="B11:B14"/>
    <mergeCell ref="B7:E7"/>
    <mergeCell ref="B9:E9"/>
    <mergeCell ref="B10:E10"/>
    <mergeCell ref="B5:E5"/>
    <mergeCell ref="C12:C14"/>
    <mergeCell ref="G15:H22"/>
    <mergeCell ref="D11:D14"/>
    <mergeCell ref="E11:E14"/>
    <mergeCell ref="B8:E8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2016-05-06T05:15:39Z</cp:lastPrinted>
  <dcterms:created xsi:type="dcterms:W3CDTF">2010-01-29T08:37:16Z</dcterms:created>
  <dcterms:modified xsi:type="dcterms:W3CDTF">2016-05-06T05:15:42Z</dcterms:modified>
  <cp:category/>
  <cp:version/>
  <cp:contentType/>
  <cp:contentStatus/>
</cp:coreProperties>
</file>