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17-2 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P46" i="1" l="1"/>
  <c r="R46" i="1" l="1"/>
  <c r="R38" i="1"/>
  <c r="P38" i="1"/>
  <c r="R30" i="1"/>
  <c r="P30" i="1"/>
  <c r="R24" i="1"/>
  <c r="P24" i="1"/>
  <c r="R18" i="1"/>
  <c r="P18" i="1"/>
  <c r="P16" i="1" l="1"/>
  <c r="P17" i="1"/>
  <c r="P45" i="1" l="1"/>
  <c r="P44" i="1"/>
  <c r="P43" i="1"/>
  <c r="P37" i="1"/>
  <c r="P36" i="1"/>
  <c r="P35" i="1"/>
  <c r="P29" i="1"/>
  <c r="P28" i="1"/>
  <c r="P27" i="1"/>
  <c r="R45" i="1"/>
  <c r="R44" i="1"/>
  <c r="R43" i="1"/>
  <c r="R37" i="1"/>
  <c r="R36" i="1"/>
  <c r="R35" i="1"/>
  <c r="R29" i="1"/>
  <c r="R28" i="1"/>
  <c r="R27" i="1"/>
  <c r="R23" i="1"/>
  <c r="R22" i="1"/>
  <c r="R21" i="1"/>
  <c r="R16" i="1"/>
  <c r="R17" i="1"/>
  <c r="P23" i="1"/>
  <c r="P22" i="1"/>
  <c r="P21" i="1"/>
  <c r="R15" i="1"/>
  <c r="P15" i="1"/>
</calcChain>
</file>

<file path=xl/sharedStrings.xml><?xml version="1.0" encoding="utf-8"?>
<sst xmlns="http://schemas.openxmlformats.org/spreadsheetml/2006/main" count="76" uniqueCount="48">
  <si>
    <t>Дата</t>
  </si>
  <si>
    <t>метан</t>
  </si>
  <si>
    <t>етан</t>
  </si>
  <si>
    <t>пропан</t>
  </si>
  <si>
    <t>н-бутан</t>
  </si>
  <si>
    <t>нео -пентан</t>
  </si>
  <si>
    <t>н-пентан</t>
  </si>
  <si>
    <t>азот</t>
  </si>
  <si>
    <t>кисень</t>
  </si>
  <si>
    <t>відc.</t>
  </si>
  <si>
    <t>&lt; 0,01</t>
  </si>
  <si>
    <t>відс.</t>
  </si>
  <si>
    <t>ізо-пентан</t>
  </si>
  <si>
    <t>ізо-бутан</t>
  </si>
  <si>
    <t>гексани і вищі</t>
  </si>
  <si>
    <t>діоксид вуглецю</t>
  </si>
  <si>
    <r>
      <t>Густина, кг/м</t>
    </r>
    <r>
      <rPr>
        <sz val="9"/>
        <color theme="1"/>
        <rFont val="Calibri"/>
        <family val="2"/>
        <charset val="204"/>
      </rPr>
      <t>³</t>
    </r>
  </si>
  <si>
    <t>ПАСПОРТ ФІЗИКО-ХІМІЧНИХ ПОКАЗНИКІВ ПРИРОДНОГО ГАЗУ</t>
  </si>
  <si>
    <r>
      <t xml:space="preserve">переданого </t>
    </r>
    <r>
      <rPr>
        <u/>
        <sz val="12"/>
        <color theme="1"/>
        <rFont val="Times New Roman"/>
        <family val="1"/>
        <charset val="204"/>
      </rPr>
      <t xml:space="preserve">Сумським ЛВУ МГ  </t>
    </r>
    <r>
      <rPr>
        <sz val="12"/>
        <color theme="1"/>
        <rFont val="Times New Roman"/>
        <family val="1"/>
        <charset val="204"/>
      </rPr>
      <t xml:space="preserve"> та прийнятого  </t>
    </r>
    <r>
      <rPr>
        <u/>
        <sz val="12"/>
        <color theme="1"/>
        <rFont val="Times New Roman"/>
        <family val="1"/>
        <charset val="204"/>
      </rPr>
      <t>ПАТ "Сумигаз"</t>
    </r>
    <r>
      <rPr>
        <sz val="12"/>
        <color theme="1"/>
        <rFont val="Times New Roman"/>
        <family val="1"/>
        <charset val="204"/>
      </rPr>
      <t xml:space="preserve"> </t>
    </r>
  </si>
  <si>
    <t>ВХАЛ Сумського ЛВУ МГ</t>
  </si>
  <si>
    <r>
      <t>Маса механічних домішок, г/м</t>
    </r>
    <r>
      <rPr>
        <sz val="9"/>
        <color theme="1"/>
        <rFont val="Calibri"/>
        <family val="2"/>
        <charset val="204"/>
      </rPr>
      <t>³</t>
    </r>
  </si>
  <si>
    <t>Масова концентрація сірководню, г/м³</t>
  </si>
  <si>
    <t xml:space="preserve">Компонентний   склад   газу,   % мол. </t>
  </si>
  <si>
    <r>
      <t>Теплота згорання нижча, МДж/м</t>
    </r>
    <r>
      <rPr>
        <sz val="9"/>
        <color theme="1"/>
        <rFont val="Calibri"/>
        <family val="2"/>
        <charset val="204"/>
      </rPr>
      <t>³</t>
    </r>
  </si>
  <si>
    <t>Теплота згорання вища, МДж/м³</t>
  </si>
  <si>
    <t>Число Воббе вище, МДж/м³</t>
  </si>
  <si>
    <t>Масова концентрація меркаптанової сірки, г/м³</t>
  </si>
  <si>
    <t>при 20°С; 101,325 кПа</t>
  </si>
  <si>
    <r>
      <t xml:space="preserve">Температура точки роси вологи (Р=3,92МПа), </t>
    </r>
    <r>
      <rPr>
        <sz val="8"/>
        <color theme="1"/>
        <rFont val="Calibri"/>
        <family val="2"/>
        <charset val="204"/>
      </rPr>
      <t>°C</t>
    </r>
  </si>
  <si>
    <t>Теплота згорання нижча, ккал/м³</t>
  </si>
  <si>
    <r>
      <t>Теплота згорання вища, ккал/м</t>
    </r>
    <r>
      <rPr>
        <sz val="9"/>
        <color theme="1"/>
        <rFont val="Calibri"/>
        <family val="2"/>
        <charset val="204"/>
      </rPr>
      <t>³</t>
    </r>
  </si>
  <si>
    <t xml:space="preserve">Свідоцтво про атестацію № РУ-1071/12,                                                                    </t>
  </si>
  <si>
    <t xml:space="preserve">чинне до 10 травня 2017 року             </t>
  </si>
  <si>
    <t>ПАТ "УКРТРАНСГАЗ"</t>
  </si>
  <si>
    <r>
      <t>Філія "УМГ"КИЇ</t>
    </r>
    <r>
      <rPr>
        <sz val="9"/>
        <rFont val="Times New Roman"/>
        <family val="1"/>
        <charset val="204"/>
      </rPr>
      <t>ВТРАНСГАЗ</t>
    </r>
    <r>
      <rPr>
        <sz val="8"/>
        <rFont val="Times New Roman"/>
        <family val="1"/>
        <charset val="204"/>
      </rPr>
      <t>"</t>
    </r>
  </si>
  <si>
    <r>
      <t xml:space="preserve">МГ  УПУ </t>
    </r>
    <r>
      <rPr>
        <sz val="10"/>
        <color theme="1"/>
        <rFont val="Times New Roman"/>
        <family val="1"/>
        <charset val="204"/>
      </rPr>
      <t>(ГРС Жовтневе, Северинівка):</t>
    </r>
  </si>
  <si>
    <r>
      <t xml:space="preserve">МГ  Прогрес </t>
    </r>
    <r>
      <rPr>
        <sz val="10"/>
        <color theme="1"/>
        <rFont val="Times New Roman"/>
        <family val="1"/>
        <charset val="204"/>
      </rPr>
      <t>(ГРС Білоярськ, Недригайлів):</t>
    </r>
  </si>
  <si>
    <r>
      <t xml:space="preserve">МГ  ЄККР </t>
    </r>
    <r>
      <rPr>
        <sz val="10"/>
        <color theme="1"/>
        <rFont val="Times New Roman"/>
        <family val="1"/>
        <charset val="204"/>
      </rPr>
      <t>(ГРС Терешківка):</t>
    </r>
  </si>
  <si>
    <t>МГ  ЄКК + ЄКД:</t>
  </si>
  <si>
    <r>
      <rPr>
        <b/>
        <sz val="10"/>
        <color theme="1"/>
        <rFont val="Times New Roman"/>
        <family val="1"/>
        <charset val="204"/>
      </rPr>
      <t>ГРС-1</t>
    </r>
    <r>
      <rPr>
        <sz val="10"/>
        <color theme="1"/>
        <rFont val="Times New Roman"/>
        <family val="1"/>
        <charset val="204"/>
      </rPr>
      <t xml:space="preserve"> (ГРС Загорське, Хотінь, Юнаківка,  Краснопілля,  Осоївка, Могриця, Угроїди, Гринцево, Колядинець, Липова Долина, Віри, Білопілля, Путивль, Буринь, Дубов'язівка, Конотоп, Головашівка, ГРС-1, ГРС-2, Низи, Бішкінь, Тростянець, Косівщина, Червоне село, Дослідна станція)</t>
    </r>
  </si>
  <si>
    <r>
      <t>ГРС Ворожба</t>
    </r>
    <r>
      <rPr>
        <sz val="10"/>
        <color theme="1"/>
        <rFont val="Times New Roman"/>
        <family val="1"/>
        <charset val="204"/>
      </rPr>
      <t xml:space="preserve"> ( ГРС Ворожба, Мартинівка, Олешня)</t>
    </r>
  </si>
  <si>
    <r>
      <t xml:space="preserve">газопроводів </t>
    </r>
    <r>
      <rPr>
        <u/>
        <sz val="12"/>
        <color theme="1"/>
        <rFont val="Times New Roman"/>
        <family val="1"/>
        <charset val="204"/>
      </rPr>
      <t>УПУ, ПРОГРЕС, ЄККР, ЄКК+ЄКД</t>
    </r>
    <r>
      <rPr>
        <sz val="12"/>
        <color theme="1"/>
        <rFont val="Times New Roman"/>
        <family val="1"/>
        <charset val="204"/>
      </rPr>
      <t xml:space="preserve">   за період </t>
    </r>
    <r>
      <rPr>
        <u/>
        <sz val="12"/>
        <color theme="1"/>
        <rFont val="Times New Roman"/>
        <family val="1"/>
        <charset val="204"/>
      </rPr>
      <t>з 1  по 31 березня 2016р</t>
    </r>
    <r>
      <rPr>
        <sz val="12"/>
        <color theme="1"/>
        <rFont val="Times New Roman"/>
        <family val="1"/>
        <charset val="204"/>
      </rPr>
      <t>.</t>
    </r>
  </si>
  <si>
    <t>09.03.</t>
  </si>
  <si>
    <t>14.03.</t>
  </si>
  <si>
    <t>21.03.</t>
  </si>
  <si>
    <t>28.03.</t>
  </si>
  <si>
    <t>Головний інженер Сумського ЛВУ МГ                                                                           О.Б.Соловйов                                 29.03.2016р.</t>
  </si>
  <si>
    <r>
      <rPr>
        <sz val="9"/>
        <color theme="1"/>
        <rFont val="Times New Roman"/>
        <family val="1"/>
        <charset val="204"/>
      </rPr>
      <t xml:space="preserve">                              </t>
    </r>
    <r>
      <rPr>
        <u/>
        <sz val="9"/>
        <color theme="1"/>
        <rFont val="Times New Roman"/>
        <family val="1"/>
        <charset val="204"/>
      </rPr>
      <t>Завідувач  ВХАЛ                                                                                                                   Журавльова В.В.                                          29.03.2016р.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</si>
</sst>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dd/mm/yy;@"/>
    <numFmt numFmtId="167" formatCode="0.0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</font>
    <font>
      <sz val="8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1" fillId="0" borderId="0" xfId="0" applyFont="1"/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6" fontId="6" fillId="0" borderId="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0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167" fontId="6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13" fillId="0" borderId="0" xfId="0" applyFont="1"/>
    <xf numFmtId="0" fontId="14" fillId="0" borderId="0" xfId="0" applyFont="1"/>
    <xf numFmtId="164" fontId="10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6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 textRotation="90" wrapText="1"/>
    </xf>
    <xf numFmtId="0" fontId="9" fillId="0" borderId="7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tabSelected="1" showWhiteSpace="0" view="pageLayout" zoomScale="110" zoomScaleNormal="100" zoomScalePageLayoutView="110" workbookViewId="0">
      <selection activeCell="P3" sqref="P3"/>
    </sheetView>
  </sheetViews>
  <sheetFormatPr defaultColWidth="9.140625" defaultRowHeight="15" x14ac:dyDescent="0.25"/>
  <cols>
    <col min="1" max="1" width="5" customWidth="1"/>
    <col min="2" max="3" width="5.28515625" customWidth="1"/>
    <col min="4" max="11" width="6" customWidth="1"/>
    <col min="12" max="12" width="5.28515625" customWidth="1"/>
    <col min="13" max="13" width="5.85546875" customWidth="1"/>
    <col min="14" max="14" width="6.42578125" customWidth="1"/>
    <col min="15" max="15" width="5.28515625" customWidth="1"/>
    <col min="16" max="16" width="5.5703125" customWidth="1"/>
    <col min="17" max="17" width="5.7109375" customWidth="1"/>
    <col min="18" max="18" width="6.140625" customWidth="1"/>
    <col min="19" max="19" width="6.5703125" customWidth="1"/>
    <col min="20" max="20" width="6.42578125" customWidth="1"/>
    <col min="21" max="21" width="5.42578125" customWidth="1"/>
    <col min="22" max="22" width="5.28515625" customWidth="1"/>
    <col min="23" max="23" width="5.85546875" customWidth="1"/>
  </cols>
  <sheetData>
    <row r="1" spans="1:23" ht="11.85" customHeight="1" x14ac:dyDescent="0.25">
      <c r="A1" s="39" t="s">
        <v>33</v>
      </c>
    </row>
    <row r="2" spans="1:23" ht="11.85" customHeight="1" x14ac:dyDescent="0.25">
      <c r="A2" s="39" t="s">
        <v>34</v>
      </c>
    </row>
    <row r="3" spans="1:23" ht="11.85" customHeight="1" x14ac:dyDescent="0.25">
      <c r="A3" s="37" t="s">
        <v>19</v>
      </c>
      <c r="B3" s="38"/>
      <c r="C3" s="38"/>
      <c r="D3" s="38"/>
      <c r="E3" s="38"/>
    </row>
    <row r="4" spans="1:23" ht="11.25" customHeight="1" x14ac:dyDescent="0.25">
      <c r="A4" s="6" t="s">
        <v>31</v>
      </c>
      <c r="B4" s="6"/>
      <c r="C4" s="6"/>
      <c r="D4" s="6"/>
      <c r="E4" s="6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1.25" customHeight="1" x14ac:dyDescent="0.25">
      <c r="A5" s="65" t="s">
        <v>32</v>
      </c>
      <c r="B5" s="65"/>
      <c r="C5" s="65"/>
      <c r="D5" s="65"/>
      <c r="E5" s="65"/>
      <c r="F5" s="2"/>
      <c r="G5" s="4" t="s">
        <v>17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.75" customHeight="1" x14ac:dyDescent="0.25">
      <c r="H6" s="5" t="s">
        <v>18</v>
      </c>
    </row>
    <row r="7" spans="1:23" ht="15.75" customHeight="1" x14ac:dyDescent="0.25">
      <c r="A7" s="3"/>
      <c r="B7" s="3"/>
      <c r="C7" s="3"/>
      <c r="D7" s="3"/>
      <c r="E7" s="3"/>
      <c r="G7" s="5" t="s">
        <v>41</v>
      </c>
      <c r="J7" s="3"/>
      <c r="K7" s="3"/>
      <c r="L7" s="3"/>
      <c r="M7" s="3"/>
      <c r="N7" s="3"/>
      <c r="O7" s="3"/>
      <c r="P7" s="3"/>
      <c r="T7" s="3"/>
      <c r="U7" s="3"/>
      <c r="V7" s="3"/>
      <c r="W7" s="3"/>
    </row>
    <row r="8" spans="1:23" ht="15.75" customHeight="1" x14ac:dyDescent="0.25">
      <c r="A8" s="3"/>
      <c r="B8" s="3"/>
      <c r="C8" s="3"/>
      <c r="D8" s="3"/>
      <c r="E8" s="3"/>
      <c r="G8" s="5"/>
      <c r="J8" s="3"/>
      <c r="K8" s="3"/>
      <c r="L8" s="3"/>
      <c r="M8" s="3"/>
      <c r="N8" s="3"/>
      <c r="O8" s="3"/>
      <c r="P8" s="3"/>
      <c r="T8" s="3"/>
      <c r="U8" s="3"/>
      <c r="V8" s="3"/>
      <c r="W8" s="3"/>
    </row>
    <row r="9" spans="1:23" ht="15.75" customHeight="1" x14ac:dyDescent="0.25">
      <c r="A9" s="3"/>
      <c r="B9" s="3"/>
      <c r="C9" s="3"/>
      <c r="D9" s="3"/>
      <c r="E9" s="3"/>
      <c r="F9" s="3"/>
      <c r="G9" s="3"/>
      <c r="H9" s="3"/>
      <c r="J9" s="3"/>
      <c r="K9" s="5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ht="18.75" customHeight="1" x14ac:dyDescent="0.25">
      <c r="A10" s="68" t="s">
        <v>0</v>
      </c>
      <c r="B10" s="68" t="s">
        <v>22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9" t="s">
        <v>16</v>
      </c>
      <c r="O10" s="69" t="s">
        <v>23</v>
      </c>
      <c r="P10" s="69" t="s">
        <v>29</v>
      </c>
      <c r="Q10" s="69" t="s">
        <v>24</v>
      </c>
      <c r="R10" s="69" t="s">
        <v>30</v>
      </c>
      <c r="S10" s="69" t="s">
        <v>25</v>
      </c>
      <c r="T10" s="67" t="s">
        <v>28</v>
      </c>
      <c r="U10" s="71" t="s">
        <v>21</v>
      </c>
      <c r="V10" s="67" t="s">
        <v>26</v>
      </c>
      <c r="W10" s="66" t="s">
        <v>20</v>
      </c>
    </row>
    <row r="11" spans="1:23" ht="63" customHeight="1" x14ac:dyDescent="0.25">
      <c r="A11" s="68"/>
      <c r="B11" s="66" t="s">
        <v>1</v>
      </c>
      <c r="C11" s="66" t="s">
        <v>2</v>
      </c>
      <c r="D11" s="66" t="s">
        <v>3</v>
      </c>
      <c r="E11" s="66" t="s">
        <v>13</v>
      </c>
      <c r="F11" s="66" t="s">
        <v>4</v>
      </c>
      <c r="G11" s="66" t="s">
        <v>5</v>
      </c>
      <c r="H11" s="66" t="s">
        <v>12</v>
      </c>
      <c r="I11" s="66" t="s">
        <v>6</v>
      </c>
      <c r="J11" s="66" t="s">
        <v>14</v>
      </c>
      <c r="K11" s="66" t="s">
        <v>8</v>
      </c>
      <c r="L11" s="69" t="s">
        <v>7</v>
      </c>
      <c r="M11" s="66" t="s">
        <v>15</v>
      </c>
      <c r="N11" s="70"/>
      <c r="O11" s="70"/>
      <c r="P11" s="70"/>
      <c r="Q11" s="70"/>
      <c r="R11" s="70"/>
      <c r="S11" s="70"/>
      <c r="T11" s="67"/>
      <c r="U11" s="72"/>
      <c r="V11" s="67"/>
      <c r="W11" s="66"/>
    </row>
    <row r="12" spans="1:23" ht="13.5" customHeight="1" x14ac:dyDescent="0.25">
      <c r="A12" s="68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70"/>
      <c r="M12" s="66"/>
      <c r="N12" s="74" t="s">
        <v>27</v>
      </c>
      <c r="O12" s="74"/>
      <c r="P12" s="74"/>
      <c r="Q12" s="74"/>
      <c r="R12" s="74"/>
      <c r="S12" s="75"/>
      <c r="T12" s="67"/>
      <c r="U12" s="73"/>
      <c r="V12" s="67"/>
      <c r="W12" s="66"/>
    </row>
    <row r="13" spans="1:23" ht="12" customHeight="1" x14ac:dyDescent="0.25">
      <c r="A13" s="20">
        <v>1</v>
      </c>
      <c r="B13" s="20">
        <v>2</v>
      </c>
      <c r="C13" s="20">
        <v>3</v>
      </c>
      <c r="D13" s="20">
        <v>4</v>
      </c>
      <c r="E13" s="20">
        <v>5</v>
      </c>
      <c r="F13" s="20">
        <v>6</v>
      </c>
      <c r="G13" s="20">
        <v>7</v>
      </c>
      <c r="H13" s="20">
        <v>8</v>
      </c>
      <c r="I13" s="20">
        <v>9</v>
      </c>
      <c r="J13" s="20">
        <v>10</v>
      </c>
      <c r="K13" s="20">
        <v>11</v>
      </c>
      <c r="L13" s="20">
        <v>12</v>
      </c>
      <c r="M13" s="20">
        <v>13</v>
      </c>
      <c r="N13" s="20">
        <v>15</v>
      </c>
      <c r="O13" s="20">
        <v>16</v>
      </c>
      <c r="P13" s="35">
        <v>17</v>
      </c>
      <c r="Q13" s="35">
        <v>18</v>
      </c>
      <c r="R13" s="35">
        <v>19</v>
      </c>
      <c r="S13" s="35">
        <v>20</v>
      </c>
      <c r="T13" s="35">
        <v>21</v>
      </c>
      <c r="U13" s="35">
        <v>22</v>
      </c>
      <c r="V13" s="35">
        <v>23</v>
      </c>
      <c r="W13" s="35">
        <v>24</v>
      </c>
    </row>
    <row r="14" spans="1:23" ht="11.25" customHeight="1" x14ac:dyDescent="0.25">
      <c r="A14" s="56" t="s">
        <v>35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</row>
    <row r="15" spans="1:23" ht="11.25" customHeight="1" x14ac:dyDescent="0.25">
      <c r="A15" s="51" t="s">
        <v>42</v>
      </c>
      <c r="B15" s="11">
        <v>95.415999999999997</v>
      </c>
      <c r="C15" s="11">
        <v>2.6059999999999999</v>
      </c>
      <c r="D15" s="11">
        <v>0.84</v>
      </c>
      <c r="E15" s="11">
        <v>0.13500000000000001</v>
      </c>
      <c r="F15" s="11">
        <v>0.13200000000000001</v>
      </c>
      <c r="G15" s="11">
        <v>2E-3</v>
      </c>
      <c r="H15" s="11">
        <v>2.5000000000000001E-2</v>
      </c>
      <c r="I15" s="11">
        <v>1.7000000000000001E-2</v>
      </c>
      <c r="J15" s="11">
        <v>1.4E-2</v>
      </c>
      <c r="K15" s="11">
        <v>0.01</v>
      </c>
      <c r="L15" s="11">
        <v>0.625</v>
      </c>
      <c r="M15" s="11">
        <v>0.17799999999999999</v>
      </c>
      <c r="N15" s="10">
        <v>0.70479999999999998</v>
      </c>
      <c r="O15" s="22">
        <v>34.549999999999997</v>
      </c>
      <c r="P15" s="36">
        <f>O15*238.846</f>
        <v>8252.1292999999987</v>
      </c>
      <c r="Q15" s="10">
        <v>38.28</v>
      </c>
      <c r="R15" s="36">
        <f>Q15*238.846</f>
        <v>9143.0248800000008</v>
      </c>
      <c r="S15" s="18">
        <v>50.05</v>
      </c>
      <c r="T15" s="10">
        <v>-20.9</v>
      </c>
      <c r="U15" s="10" t="s">
        <v>9</v>
      </c>
      <c r="V15" s="10" t="s">
        <v>10</v>
      </c>
      <c r="W15" s="20" t="s">
        <v>9</v>
      </c>
    </row>
    <row r="16" spans="1:23" ht="11.25" customHeight="1" x14ac:dyDescent="0.25">
      <c r="A16" s="51" t="s">
        <v>43</v>
      </c>
      <c r="B16" s="11">
        <v>95.093000000000004</v>
      </c>
      <c r="C16" s="11">
        <v>2.8359999999999999</v>
      </c>
      <c r="D16" s="11">
        <v>0.90900000000000003</v>
      </c>
      <c r="E16" s="11">
        <v>0.14299999999999999</v>
      </c>
      <c r="F16" s="11">
        <v>0.13800000000000001</v>
      </c>
      <c r="G16" s="11">
        <v>2E-3</v>
      </c>
      <c r="H16" s="11">
        <v>2.5999999999999999E-2</v>
      </c>
      <c r="I16" s="11">
        <v>1.7999999999999999E-2</v>
      </c>
      <c r="J16" s="11">
        <v>1.7999999999999999E-2</v>
      </c>
      <c r="K16" s="11">
        <v>8.9999999999999993E-3</v>
      </c>
      <c r="L16" s="11">
        <v>0.59699999999999998</v>
      </c>
      <c r="M16" s="11">
        <v>0.21099999999999999</v>
      </c>
      <c r="N16" s="12">
        <v>0.70760000000000001</v>
      </c>
      <c r="O16" s="22">
        <v>34.659999999999997</v>
      </c>
      <c r="P16" s="36">
        <f t="shared" ref="P16:P18" si="0">O16*238.846</f>
        <v>8278.40236</v>
      </c>
      <c r="Q16" s="22">
        <v>38.4</v>
      </c>
      <c r="R16" s="36">
        <f t="shared" ref="R16:R18" si="1">Q16*238.846</f>
        <v>9171.6864000000005</v>
      </c>
      <c r="S16" s="22">
        <v>50.1</v>
      </c>
      <c r="T16" s="10">
        <v>-21.9</v>
      </c>
      <c r="U16" s="10"/>
      <c r="V16" s="10"/>
      <c r="W16" s="10"/>
    </row>
    <row r="17" spans="1:23" ht="11.25" customHeight="1" x14ac:dyDescent="0.25">
      <c r="A17" s="51" t="s">
        <v>44</v>
      </c>
      <c r="B17" s="11">
        <v>95.298000000000002</v>
      </c>
      <c r="C17" s="11">
        <v>2.6840000000000002</v>
      </c>
      <c r="D17" s="11">
        <v>0.86199999999999999</v>
      </c>
      <c r="E17" s="11">
        <v>0.13900000000000001</v>
      </c>
      <c r="F17" s="11">
        <v>0.13500000000000001</v>
      </c>
      <c r="G17" s="11">
        <v>2E-3</v>
      </c>
      <c r="H17" s="11">
        <v>2.5999999999999999E-2</v>
      </c>
      <c r="I17" s="11">
        <v>1.7999999999999999E-2</v>
      </c>
      <c r="J17" s="11">
        <v>1.4999999999999999E-2</v>
      </c>
      <c r="K17" s="11">
        <v>8.0000000000000002E-3</v>
      </c>
      <c r="L17" s="11">
        <v>0.61799999999999999</v>
      </c>
      <c r="M17" s="11">
        <v>0.19500000000000001</v>
      </c>
      <c r="N17" s="12">
        <v>0.70579999999999998</v>
      </c>
      <c r="O17" s="22">
        <v>34.58</v>
      </c>
      <c r="P17" s="36">
        <f t="shared" si="0"/>
        <v>8259.2946799999991</v>
      </c>
      <c r="Q17" s="22">
        <v>38.32</v>
      </c>
      <c r="R17" s="36">
        <f t="shared" si="1"/>
        <v>9152.5787199999995</v>
      </c>
      <c r="S17" s="22">
        <v>50.06</v>
      </c>
      <c r="T17" s="10">
        <v>-22.4</v>
      </c>
      <c r="U17" s="10"/>
      <c r="V17" s="10"/>
      <c r="W17" s="10"/>
    </row>
    <row r="18" spans="1:23" ht="11.25" customHeight="1" x14ac:dyDescent="0.25">
      <c r="A18" s="51" t="s">
        <v>45</v>
      </c>
      <c r="B18" s="11">
        <v>95.262</v>
      </c>
      <c r="C18" s="11">
        <v>2.7189999999999999</v>
      </c>
      <c r="D18" s="11">
        <v>0.876</v>
      </c>
      <c r="E18" s="11">
        <v>0.14099999999999999</v>
      </c>
      <c r="F18" s="11">
        <v>0.13600000000000001</v>
      </c>
      <c r="G18" s="11">
        <v>2E-3</v>
      </c>
      <c r="H18" s="11">
        <v>2.5999999999999999E-2</v>
      </c>
      <c r="I18" s="11">
        <v>1.7999999999999999E-2</v>
      </c>
      <c r="J18" s="11">
        <v>1.2999999999999999E-2</v>
      </c>
      <c r="K18" s="11">
        <v>8.0000000000000002E-3</v>
      </c>
      <c r="L18" s="11">
        <v>0.60499999999999998</v>
      </c>
      <c r="M18" s="11">
        <v>0.19400000000000001</v>
      </c>
      <c r="N18" s="12">
        <v>0.70609999999999995</v>
      </c>
      <c r="O18" s="22">
        <v>34.6</v>
      </c>
      <c r="P18" s="36">
        <f t="shared" si="0"/>
        <v>8264.0716000000011</v>
      </c>
      <c r="Q18" s="22">
        <v>38.340000000000003</v>
      </c>
      <c r="R18" s="36">
        <f t="shared" si="1"/>
        <v>9157.3556400000016</v>
      </c>
      <c r="S18" s="22">
        <v>50.08</v>
      </c>
      <c r="T18" s="42">
        <v>-22.5</v>
      </c>
      <c r="U18" s="42"/>
      <c r="V18" s="42"/>
      <c r="W18" s="42"/>
    </row>
    <row r="19" spans="1:23" ht="11.25" customHeight="1" x14ac:dyDescent="0.25">
      <c r="A19" s="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  <c r="O19" s="22"/>
      <c r="P19" s="36"/>
      <c r="Q19" s="42"/>
      <c r="R19" s="36"/>
      <c r="S19" s="42"/>
      <c r="T19" s="42"/>
      <c r="U19" s="42"/>
      <c r="V19" s="42"/>
      <c r="W19" s="42"/>
    </row>
    <row r="20" spans="1:23" ht="11.25" customHeight="1" x14ac:dyDescent="0.25">
      <c r="A20" s="56" t="s">
        <v>36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</row>
    <row r="21" spans="1:23" ht="11.25" customHeight="1" x14ac:dyDescent="0.25">
      <c r="A21" s="51" t="s">
        <v>42</v>
      </c>
      <c r="B21" s="11">
        <v>95.67</v>
      </c>
      <c r="C21" s="11">
        <v>2.4449999999999998</v>
      </c>
      <c r="D21" s="11">
        <v>0.79100000000000004</v>
      </c>
      <c r="E21" s="11">
        <v>0.129</v>
      </c>
      <c r="F21" s="11">
        <v>0.126</v>
      </c>
      <c r="G21" s="11">
        <v>2E-3</v>
      </c>
      <c r="H21" s="11">
        <v>2.5000000000000001E-2</v>
      </c>
      <c r="I21" s="11">
        <v>1.7000000000000001E-2</v>
      </c>
      <c r="J21" s="11">
        <v>1.4E-2</v>
      </c>
      <c r="K21" s="11">
        <v>0.01</v>
      </c>
      <c r="L21" s="11">
        <v>0.61099999999999999</v>
      </c>
      <c r="M21" s="11">
        <v>0.16</v>
      </c>
      <c r="N21" s="12">
        <v>0.70269999999999999</v>
      </c>
      <c r="O21" s="22">
        <v>34.479999999999997</v>
      </c>
      <c r="P21" s="36">
        <f>O21*238.846</f>
        <v>8235.4100799999997</v>
      </c>
      <c r="Q21" s="22">
        <v>38.21</v>
      </c>
      <c r="R21" s="36">
        <f>Q21*238.846</f>
        <v>9126.30566</v>
      </c>
      <c r="S21" s="18">
        <v>50.02</v>
      </c>
      <c r="T21" s="10">
        <v>-21.4</v>
      </c>
      <c r="U21" s="20" t="s">
        <v>9</v>
      </c>
      <c r="V21" s="20" t="s">
        <v>10</v>
      </c>
      <c r="W21" s="20" t="s">
        <v>9</v>
      </c>
    </row>
    <row r="22" spans="1:23" ht="11.25" customHeight="1" x14ac:dyDescent="0.25">
      <c r="A22" s="51" t="s">
        <v>43</v>
      </c>
      <c r="B22" s="11">
        <v>95.525000000000006</v>
      </c>
      <c r="C22" s="11">
        <v>2.5720000000000001</v>
      </c>
      <c r="D22" s="11">
        <v>0.82099999999999995</v>
      </c>
      <c r="E22" s="11">
        <v>0.128</v>
      </c>
      <c r="F22" s="11">
        <v>0.123</v>
      </c>
      <c r="G22" s="11">
        <v>2E-3</v>
      </c>
      <c r="H22" s="11">
        <v>2.3E-2</v>
      </c>
      <c r="I22" s="11">
        <v>1.6E-2</v>
      </c>
      <c r="J22" s="11">
        <v>1.4E-2</v>
      </c>
      <c r="K22" s="11">
        <v>8.9999999999999993E-3</v>
      </c>
      <c r="L22" s="11">
        <v>0.58699999999999997</v>
      </c>
      <c r="M22" s="11">
        <v>0.18</v>
      </c>
      <c r="N22" s="12">
        <v>0.70379999999999998</v>
      </c>
      <c r="O22" s="22">
        <v>34.520000000000003</v>
      </c>
      <c r="P22" s="36">
        <f t="shared" ref="P22:P24" si="2">O22*238.846</f>
        <v>8244.9639200000001</v>
      </c>
      <c r="Q22" s="10">
        <v>38.26</v>
      </c>
      <c r="R22" s="36">
        <f t="shared" ref="R22:R24" si="3">Q22*238.846</f>
        <v>9138.2479599999988</v>
      </c>
      <c r="S22" s="22">
        <v>50.05</v>
      </c>
      <c r="T22" s="29">
        <v>-22.5</v>
      </c>
      <c r="U22" s="10"/>
      <c r="V22" s="10"/>
      <c r="W22" s="10"/>
    </row>
    <row r="23" spans="1:23" ht="11.25" customHeight="1" x14ac:dyDescent="0.25">
      <c r="A23" s="51" t="s">
        <v>44</v>
      </c>
      <c r="B23" s="11">
        <v>95.484999999999999</v>
      </c>
      <c r="C23" s="11">
        <v>2.5720000000000001</v>
      </c>
      <c r="D23" s="11">
        <v>0.83099999999999996</v>
      </c>
      <c r="E23" s="11">
        <v>0.13500000000000001</v>
      </c>
      <c r="F23" s="11">
        <v>0.13100000000000001</v>
      </c>
      <c r="G23" s="11">
        <v>2E-3</v>
      </c>
      <c r="H23" s="11">
        <v>2.5000000000000001E-2</v>
      </c>
      <c r="I23" s="11">
        <v>1.7999999999999999E-2</v>
      </c>
      <c r="J23" s="11">
        <v>1.4999999999999999E-2</v>
      </c>
      <c r="K23" s="11">
        <v>8.0000000000000002E-3</v>
      </c>
      <c r="L23" s="11">
        <v>0.6</v>
      </c>
      <c r="M23" s="11">
        <v>0.17799999999999999</v>
      </c>
      <c r="N23" s="12">
        <v>0.70440000000000003</v>
      </c>
      <c r="O23" s="22">
        <v>34.54</v>
      </c>
      <c r="P23" s="36">
        <f t="shared" si="2"/>
        <v>8249.7408400000004</v>
      </c>
      <c r="Q23" s="10">
        <v>38.28</v>
      </c>
      <c r="R23" s="36">
        <f t="shared" si="3"/>
        <v>9143.0248800000008</v>
      </c>
      <c r="S23" s="18">
        <v>50.06</v>
      </c>
      <c r="T23" s="29">
        <v>-22.9</v>
      </c>
      <c r="U23" s="10"/>
      <c r="V23" s="10"/>
      <c r="W23" s="10"/>
    </row>
    <row r="24" spans="1:23" ht="11.25" customHeight="1" x14ac:dyDescent="0.25">
      <c r="A24" s="51" t="s">
        <v>45</v>
      </c>
      <c r="B24" s="11">
        <v>95.385000000000005</v>
      </c>
      <c r="C24" s="11">
        <v>2.6379999999999999</v>
      </c>
      <c r="D24" s="11">
        <v>0.85199999999999998</v>
      </c>
      <c r="E24" s="11">
        <v>0.13700000000000001</v>
      </c>
      <c r="F24" s="11">
        <v>0.13400000000000001</v>
      </c>
      <c r="G24" s="11">
        <v>2E-3</v>
      </c>
      <c r="H24" s="11">
        <v>2.5999999999999999E-2</v>
      </c>
      <c r="I24" s="11">
        <v>1.9E-2</v>
      </c>
      <c r="J24" s="11">
        <v>2.1000000000000001E-2</v>
      </c>
      <c r="K24" s="11">
        <v>8.0000000000000002E-3</v>
      </c>
      <c r="L24" s="11">
        <v>0.59599999999999997</v>
      </c>
      <c r="M24" s="11">
        <v>0.182</v>
      </c>
      <c r="N24" s="12">
        <v>0.70530000000000004</v>
      </c>
      <c r="O24" s="22">
        <v>34.58</v>
      </c>
      <c r="P24" s="36">
        <f t="shared" si="2"/>
        <v>8259.2946799999991</v>
      </c>
      <c r="Q24" s="42">
        <v>38.32</v>
      </c>
      <c r="R24" s="36">
        <f t="shared" si="3"/>
        <v>9152.5787199999995</v>
      </c>
      <c r="S24" s="42">
        <v>50.08</v>
      </c>
      <c r="T24" s="29">
        <v>-21.8</v>
      </c>
      <c r="U24" s="42"/>
      <c r="V24" s="42"/>
      <c r="W24" s="42"/>
    </row>
    <row r="25" spans="1:23" ht="11.25" customHeight="1" x14ac:dyDescent="0.25">
      <c r="A25" s="14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2"/>
      <c r="O25" s="22"/>
      <c r="P25" s="36"/>
      <c r="Q25" s="42"/>
      <c r="R25" s="36"/>
      <c r="S25" s="22"/>
      <c r="T25" s="42"/>
      <c r="U25" s="42"/>
      <c r="V25" s="42"/>
      <c r="W25" s="42"/>
    </row>
    <row r="26" spans="1:23" ht="11.25" customHeight="1" x14ac:dyDescent="0.25">
      <c r="A26" s="56" t="s">
        <v>37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</row>
    <row r="27" spans="1:23" ht="11.25" customHeight="1" x14ac:dyDescent="0.25">
      <c r="A27" s="51" t="s">
        <v>42</v>
      </c>
      <c r="B27" s="11">
        <v>95.608000000000004</v>
      </c>
      <c r="C27" s="10">
        <v>2.4849999999999999</v>
      </c>
      <c r="D27" s="10">
        <v>0.80400000000000005</v>
      </c>
      <c r="E27" s="10">
        <v>0.13100000000000001</v>
      </c>
      <c r="F27" s="10">
        <v>0.127</v>
      </c>
      <c r="G27" s="11">
        <v>2E-3</v>
      </c>
      <c r="H27" s="10">
        <v>2.5000000000000001E-2</v>
      </c>
      <c r="I27" s="11">
        <v>1.7000000000000001E-2</v>
      </c>
      <c r="J27" s="11">
        <v>1.4E-2</v>
      </c>
      <c r="K27" s="11">
        <v>0.01</v>
      </c>
      <c r="L27" s="10">
        <v>0.61299999999999999</v>
      </c>
      <c r="M27" s="10">
        <v>0.16400000000000001</v>
      </c>
      <c r="N27" s="12">
        <v>0.70320000000000005</v>
      </c>
      <c r="O27" s="22">
        <v>34.5</v>
      </c>
      <c r="P27" s="36">
        <f>O27*238.846</f>
        <v>8240.1869999999999</v>
      </c>
      <c r="Q27" s="22">
        <v>38.229999999999997</v>
      </c>
      <c r="R27" s="36">
        <f>Q27*238.846</f>
        <v>9131.0825800000002</v>
      </c>
      <c r="S27" s="18">
        <v>50.03</v>
      </c>
      <c r="T27" s="29">
        <v>-21</v>
      </c>
      <c r="U27" s="20" t="s">
        <v>9</v>
      </c>
      <c r="V27" s="20" t="s">
        <v>10</v>
      </c>
      <c r="W27" s="20" t="s">
        <v>9</v>
      </c>
    </row>
    <row r="28" spans="1:23" ht="11.25" customHeight="1" x14ac:dyDescent="0.25">
      <c r="A28" s="51" t="s">
        <v>43</v>
      </c>
      <c r="B28" s="11">
        <v>95.358000000000004</v>
      </c>
      <c r="C28" s="11">
        <v>2.6739999999999999</v>
      </c>
      <c r="D28" s="11">
        <v>0.85499999999999998</v>
      </c>
      <c r="E28" s="11">
        <v>0.13500000000000001</v>
      </c>
      <c r="F28" s="11">
        <v>0.13</v>
      </c>
      <c r="G28" s="11">
        <v>2E-3</v>
      </c>
      <c r="H28" s="11">
        <v>2.5000000000000001E-2</v>
      </c>
      <c r="I28" s="11">
        <v>1.7000000000000001E-2</v>
      </c>
      <c r="J28" s="11">
        <v>1.2999999999999999E-2</v>
      </c>
      <c r="K28" s="11">
        <v>8.9999999999999993E-3</v>
      </c>
      <c r="L28" s="11">
        <v>0.59099999999999997</v>
      </c>
      <c r="M28" s="11">
        <v>0.191</v>
      </c>
      <c r="N28" s="12">
        <v>0.70520000000000005</v>
      </c>
      <c r="O28" s="22">
        <v>34.58</v>
      </c>
      <c r="P28" s="36">
        <f t="shared" ref="P28:P30" si="4">O28*238.846</f>
        <v>8259.2946799999991</v>
      </c>
      <c r="Q28" s="10">
        <v>38.31</v>
      </c>
      <c r="R28" s="36">
        <f t="shared" ref="R28:R30" si="5">Q28*238.846</f>
        <v>9150.1902600000012</v>
      </c>
      <c r="S28" s="18">
        <v>50.07</v>
      </c>
      <c r="T28" s="10">
        <v>-22.3</v>
      </c>
      <c r="U28" s="10"/>
      <c r="V28" s="10"/>
      <c r="W28" s="10"/>
    </row>
    <row r="29" spans="1:23" ht="11.25" customHeight="1" x14ac:dyDescent="0.25">
      <c r="A29" s="51" t="s">
        <v>44</v>
      </c>
      <c r="B29" s="11">
        <v>95.400999999999996</v>
      </c>
      <c r="C29" s="11">
        <v>2.6230000000000002</v>
      </c>
      <c r="D29" s="11">
        <v>0.84499999999999997</v>
      </c>
      <c r="E29" s="11">
        <v>0.13600000000000001</v>
      </c>
      <c r="F29" s="11">
        <v>0.13300000000000001</v>
      </c>
      <c r="G29" s="11">
        <v>2E-3</v>
      </c>
      <c r="H29" s="11">
        <v>2.5999999999999999E-2</v>
      </c>
      <c r="I29" s="11">
        <v>1.7000000000000001E-2</v>
      </c>
      <c r="J29" s="11">
        <v>1.4999999999999999E-2</v>
      </c>
      <c r="K29" s="11">
        <v>8.9999999999999993E-3</v>
      </c>
      <c r="L29" s="11">
        <v>0.60699999999999998</v>
      </c>
      <c r="M29" s="11">
        <v>0.186</v>
      </c>
      <c r="N29" s="12">
        <v>0.70499999999999996</v>
      </c>
      <c r="O29" s="22">
        <v>34.56</v>
      </c>
      <c r="P29" s="36">
        <f t="shared" si="4"/>
        <v>8254.5177600000006</v>
      </c>
      <c r="Q29" s="22">
        <v>38.299999999999997</v>
      </c>
      <c r="R29" s="36">
        <f t="shared" si="5"/>
        <v>9147.8017999999993</v>
      </c>
      <c r="S29" s="18">
        <v>50.06</v>
      </c>
      <c r="T29" s="10">
        <v>-22.8</v>
      </c>
      <c r="U29" s="10"/>
      <c r="V29" s="10"/>
      <c r="W29" s="10"/>
    </row>
    <row r="30" spans="1:23" ht="11.25" customHeight="1" x14ac:dyDescent="0.25">
      <c r="A30" s="51" t="s">
        <v>45</v>
      </c>
      <c r="B30" s="11">
        <v>95.31</v>
      </c>
      <c r="C30" s="11">
        <v>2.6869999999999998</v>
      </c>
      <c r="D30" s="11">
        <v>0.86899999999999999</v>
      </c>
      <c r="E30" s="11">
        <v>0.14000000000000001</v>
      </c>
      <c r="F30" s="11">
        <v>0.13500000000000001</v>
      </c>
      <c r="G30" s="11">
        <v>2E-3</v>
      </c>
      <c r="H30" s="11">
        <v>2.5999999999999999E-2</v>
      </c>
      <c r="I30" s="11">
        <v>1.7999999999999999E-2</v>
      </c>
      <c r="J30" s="11">
        <v>1.4E-2</v>
      </c>
      <c r="K30" s="11">
        <v>8.0000000000000002E-3</v>
      </c>
      <c r="L30" s="11">
        <v>0.60099999999999998</v>
      </c>
      <c r="M30" s="11">
        <v>0.19</v>
      </c>
      <c r="N30" s="12">
        <v>0.70579999999999998</v>
      </c>
      <c r="O30" s="22">
        <v>34.6</v>
      </c>
      <c r="P30" s="36">
        <f t="shared" si="4"/>
        <v>8264.0716000000011</v>
      </c>
      <c r="Q30" s="42">
        <v>38.33</v>
      </c>
      <c r="R30" s="36">
        <f t="shared" si="5"/>
        <v>9154.9671799999996</v>
      </c>
      <c r="S30" s="42">
        <v>50.08</v>
      </c>
      <c r="T30" s="42">
        <v>-22.1</v>
      </c>
      <c r="U30" s="42"/>
      <c r="V30" s="42"/>
      <c r="W30" s="42"/>
    </row>
    <row r="31" spans="1:23" ht="11.25" customHeight="1" x14ac:dyDescent="0.25">
      <c r="A31" s="53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5"/>
      <c r="O31" s="46"/>
      <c r="P31" s="47"/>
      <c r="Q31" s="48"/>
      <c r="R31" s="47"/>
      <c r="S31" s="48"/>
      <c r="T31" s="48"/>
      <c r="U31" s="48"/>
      <c r="V31" s="48"/>
      <c r="W31" s="48"/>
    </row>
    <row r="32" spans="1:23" ht="11.25" customHeight="1" x14ac:dyDescent="0.25">
      <c r="A32" s="43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5"/>
      <c r="O32" s="46"/>
      <c r="P32" s="47"/>
      <c r="Q32" s="48"/>
      <c r="R32" s="47"/>
      <c r="S32" s="46"/>
      <c r="T32" s="48"/>
      <c r="U32" s="48"/>
      <c r="V32" s="48"/>
      <c r="W32" s="48"/>
    </row>
    <row r="33" spans="1:23" ht="11.25" customHeight="1" x14ac:dyDescent="0.25">
      <c r="A33" s="57" t="s">
        <v>38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</row>
    <row r="34" spans="1:23" ht="24.75" customHeight="1" x14ac:dyDescent="0.25">
      <c r="A34" s="25"/>
      <c r="B34" s="60" t="s">
        <v>39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1"/>
    </row>
    <row r="35" spans="1:23" s="26" customFormat="1" ht="11.25" customHeight="1" x14ac:dyDescent="0.25">
      <c r="A35" s="51" t="s">
        <v>42</v>
      </c>
      <c r="B35" s="11">
        <v>84.873000000000005</v>
      </c>
      <c r="C35" s="11">
        <v>7.4089999999999998</v>
      </c>
      <c r="D35" s="11">
        <v>2.4140000000000001</v>
      </c>
      <c r="E35" s="11">
        <v>0.23400000000000001</v>
      </c>
      <c r="F35" s="11">
        <v>0.45900000000000002</v>
      </c>
      <c r="G35" s="11">
        <v>3.0000000000000001E-3</v>
      </c>
      <c r="H35" s="11">
        <v>8.1000000000000003E-2</v>
      </c>
      <c r="I35" s="11">
        <v>6.9000000000000006E-2</v>
      </c>
      <c r="J35" s="11">
        <v>7.1999999999999995E-2</v>
      </c>
      <c r="K35" s="11">
        <v>7.0000000000000001E-3</v>
      </c>
      <c r="L35" s="11">
        <v>1.609</v>
      </c>
      <c r="M35" s="11">
        <v>2.77</v>
      </c>
      <c r="N35" s="12">
        <v>0.7984</v>
      </c>
      <c r="O35" s="21">
        <v>35.950000000000003</v>
      </c>
      <c r="P35" s="36">
        <f>O35*238.846</f>
        <v>8586.5137000000013</v>
      </c>
      <c r="Q35" s="21">
        <v>39.74</v>
      </c>
      <c r="R35" s="36">
        <f>Q35*238.846</f>
        <v>9491.7400400000006</v>
      </c>
      <c r="S35" s="21">
        <v>48.81</v>
      </c>
      <c r="T35" s="29">
        <v>-12.1</v>
      </c>
      <c r="U35" s="28" t="s">
        <v>9</v>
      </c>
      <c r="V35" s="28" t="s">
        <v>10</v>
      </c>
      <c r="W35" s="28" t="s">
        <v>9</v>
      </c>
    </row>
    <row r="36" spans="1:23" s="26" customFormat="1" ht="11.25" customHeight="1" x14ac:dyDescent="0.25">
      <c r="A36" s="51" t="s">
        <v>43</v>
      </c>
      <c r="B36" s="24">
        <v>86.661000000000001</v>
      </c>
      <c r="C36" s="24">
        <v>6.5570000000000004</v>
      </c>
      <c r="D36" s="11">
        <v>1.9450000000000001</v>
      </c>
      <c r="E36" s="11">
        <v>0.19700000000000001</v>
      </c>
      <c r="F36" s="11">
        <v>0.36899999999999999</v>
      </c>
      <c r="G36" s="11">
        <v>3.0000000000000001E-3</v>
      </c>
      <c r="H36" s="11">
        <v>7.0000000000000007E-2</v>
      </c>
      <c r="I36" s="24">
        <v>0.06</v>
      </c>
      <c r="J36" s="11">
        <v>7.3999999999999996E-2</v>
      </c>
      <c r="K36" s="24">
        <v>7.0000000000000001E-3</v>
      </c>
      <c r="L36" s="24">
        <v>1.611</v>
      </c>
      <c r="M36" s="11">
        <v>2.4460000000000002</v>
      </c>
      <c r="N36" s="12">
        <v>0.78139999999999998</v>
      </c>
      <c r="O36" s="24">
        <v>35.47</v>
      </c>
      <c r="P36" s="36">
        <f t="shared" ref="P36:P38" si="6">O36*238.846</f>
        <v>8471.8676199999991</v>
      </c>
      <c r="Q36" s="24">
        <v>39.229999999999997</v>
      </c>
      <c r="R36" s="36">
        <f t="shared" ref="R36:R38" si="7">Q36*238.846</f>
        <v>9369.9285799999998</v>
      </c>
      <c r="S36" s="24">
        <v>48.71</v>
      </c>
      <c r="T36" s="29">
        <v>-12.6</v>
      </c>
      <c r="U36" s="24"/>
      <c r="V36" s="24"/>
      <c r="W36" s="24"/>
    </row>
    <row r="37" spans="1:23" s="26" customFormat="1" ht="11.25" customHeight="1" x14ac:dyDescent="0.25">
      <c r="A37" s="51" t="s">
        <v>44</v>
      </c>
      <c r="B37" s="27">
        <v>86.213999999999999</v>
      </c>
      <c r="C37" s="27">
        <v>7.0309999999999997</v>
      </c>
      <c r="D37" s="27">
        <v>1.855</v>
      </c>
      <c r="E37" s="11">
        <v>0.16200000000000001</v>
      </c>
      <c r="F37" s="11">
        <v>0.28799999999999998</v>
      </c>
      <c r="G37" s="11">
        <v>2E-3</v>
      </c>
      <c r="H37" s="27">
        <v>5.0999999999999997E-2</v>
      </c>
      <c r="I37" s="27">
        <v>4.1000000000000002E-2</v>
      </c>
      <c r="J37" s="27">
        <v>5.6000000000000001E-2</v>
      </c>
      <c r="K37" s="27">
        <v>7.0000000000000001E-3</v>
      </c>
      <c r="L37" s="11">
        <v>1.68</v>
      </c>
      <c r="M37" s="11">
        <v>2.613</v>
      </c>
      <c r="N37" s="12">
        <v>0.78200000000000003</v>
      </c>
      <c r="O37" s="27">
        <v>35.32</v>
      </c>
      <c r="P37" s="36">
        <f t="shared" si="6"/>
        <v>8436.0407200000009</v>
      </c>
      <c r="Q37" s="22">
        <v>39.06</v>
      </c>
      <c r="R37" s="36">
        <f t="shared" si="7"/>
        <v>9329.3247600000013</v>
      </c>
      <c r="S37" s="27">
        <v>48.48</v>
      </c>
      <c r="T37" s="29">
        <v>-16</v>
      </c>
      <c r="U37" s="27"/>
      <c r="V37" s="27"/>
      <c r="W37" s="27"/>
    </row>
    <row r="38" spans="1:23" s="26" customFormat="1" ht="11.25" customHeight="1" x14ac:dyDescent="0.25">
      <c r="A38" s="51" t="s">
        <v>45</v>
      </c>
      <c r="B38" s="42">
        <v>86.935000000000002</v>
      </c>
      <c r="C38" s="42">
        <v>6.782</v>
      </c>
      <c r="D38" s="11">
        <v>1.714</v>
      </c>
      <c r="E38" s="11">
        <v>0.151</v>
      </c>
      <c r="F38" s="11">
        <v>0.25800000000000001</v>
      </c>
      <c r="G38" s="11">
        <v>3.0000000000000001E-3</v>
      </c>
      <c r="H38" s="42">
        <v>4.8000000000000001E-2</v>
      </c>
      <c r="I38" s="42">
        <v>3.9E-2</v>
      </c>
      <c r="J38" s="42">
        <v>5.7000000000000002E-2</v>
      </c>
      <c r="K38" s="42">
        <v>7.0000000000000001E-3</v>
      </c>
      <c r="L38" s="11">
        <v>1.524</v>
      </c>
      <c r="M38" s="11">
        <v>2.4820000000000002</v>
      </c>
      <c r="N38" s="12">
        <v>0.77569999999999995</v>
      </c>
      <c r="O38" s="42">
        <v>35.24</v>
      </c>
      <c r="P38" s="36">
        <f t="shared" si="6"/>
        <v>8416.9330399999999</v>
      </c>
      <c r="Q38" s="22">
        <v>38.979999999999997</v>
      </c>
      <c r="R38" s="36">
        <f t="shared" si="7"/>
        <v>9310.2170799999985</v>
      </c>
      <c r="S38" s="42">
        <v>48.57</v>
      </c>
      <c r="T38" s="42">
        <v>-15.2</v>
      </c>
      <c r="U38" s="42"/>
      <c r="V38" s="42"/>
      <c r="W38" s="42"/>
    </row>
    <row r="39" spans="1:23" s="26" customFormat="1" ht="11.25" customHeight="1" x14ac:dyDescent="0.25">
      <c r="A39" s="51"/>
      <c r="B39" s="52"/>
      <c r="C39" s="52"/>
      <c r="D39" s="11"/>
      <c r="E39" s="11"/>
      <c r="F39" s="11"/>
      <c r="G39" s="11"/>
      <c r="H39" s="52"/>
      <c r="I39" s="52"/>
      <c r="J39" s="52"/>
      <c r="K39" s="52"/>
      <c r="L39" s="11"/>
      <c r="M39" s="11"/>
      <c r="N39" s="12"/>
      <c r="O39" s="52"/>
      <c r="P39" s="36"/>
      <c r="Q39" s="22"/>
      <c r="R39" s="36"/>
      <c r="S39" s="52"/>
      <c r="T39" s="52"/>
      <c r="U39" s="52"/>
      <c r="V39" s="52"/>
      <c r="W39" s="52"/>
    </row>
    <row r="40" spans="1:23" s="26" customFormat="1" ht="11.25" customHeight="1" x14ac:dyDescent="0.25">
      <c r="A40" s="14"/>
      <c r="B40" s="11"/>
      <c r="C40" s="30"/>
      <c r="D40" s="50"/>
      <c r="E40" s="11"/>
      <c r="F40" s="11"/>
      <c r="G40" s="11"/>
      <c r="H40" s="50"/>
      <c r="I40" s="50"/>
      <c r="J40" s="50"/>
      <c r="K40" s="50"/>
      <c r="L40" s="11"/>
      <c r="M40" s="11"/>
      <c r="N40" s="12"/>
      <c r="O40" s="22"/>
      <c r="P40" s="36"/>
      <c r="Q40" s="50"/>
      <c r="R40" s="36"/>
      <c r="S40" s="22"/>
      <c r="T40" s="50"/>
      <c r="U40" s="50"/>
      <c r="V40" s="50"/>
      <c r="W40" s="50"/>
    </row>
    <row r="41" spans="1:23" ht="12" customHeight="1" x14ac:dyDescent="0.25">
      <c r="A41" s="52">
        <v>1</v>
      </c>
      <c r="B41" s="52">
        <v>2</v>
      </c>
      <c r="C41" s="52">
        <v>3</v>
      </c>
      <c r="D41" s="52">
        <v>4</v>
      </c>
      <c r="E41" s="52">
        <v>5</v>
      </c>
      <c r="F41" s="52">
        <v>6</v>
      </c>
      <c r="G41" s="52">
        <v>7</v>
      </c>
      <c r="H41" s="52">
        <v>8</v>
      </c>
      <c r="I41" s="52">
        <v>9</v>
      </c>
      <c r="J41" s="52">
        <v>10</v>
      </c>
      <c r="K41" s="52">
        <v>11</v>
      </c>
      <c r="L41" s="52">
        <v>12</v>
      </c>
      <c r="M41" s="52">
        <v>13</v>
      </c>
      <c r="N41" s="52">
        <v>15</v>
      </c>
      <c r="O41" s="52">
        <v>16</v>
      </c>
      <c r="P41" s="52">
        <v>17</v>
      </c>
      <c r="Q41" s="52">
        <v>18</v>
      </c>
      <c r="R41" s="52">
        <v>19</v>
      </c>
      <c r="S41" s="52">
        <v>20</v>
      </c>
      <c r="T41" s="52">
        <v>21</v>
      </c>
      <c r="U41" s="52">
        <v>22</v>
      </c>
      <c r="V41" s="52">
        <v>23</v>
      </c>
      <c r="W41" s="52">
        <v>24</v>
      </c>
    </row>
    <row r="42" spans="1:23" ht="11.25" customHeight="1" x14ac:dyDescent="0.25">
      <c r="A42" s="62" t="s">
        <v>40</v>
      </c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4"/>
    </row>
    <row r="43" spans="1:23" ht="11.25" customHeight="1" x14ac:dyDescent="0.25">
      <c r="A43" s="51" t="s">
        <v>42</v>
      </c>
      <c r="B43" s="11">
        <v>92.96</v>
      </c>
      <c r="C43" s="11">
        <v>3.8159999999999998</v>
      </c>
      <c r="D43" s="11">
        <v>0.873</v>
      </c>
      <c r="E43" s="11">
        <v>0.128</v>
      </c>
      <c r="F43" s="11">
        <v>0.18099999999999999</v>
      </c>
      <c r="G43" s="11">
        <v>8.9999999999999993E-3</v>
      </c>
      <c r="H43" s="11">
        <v>5.0999999999999997E-2</v>
      </c>
      <c r="I43" s="11">
        <v>3.7999999999999999E-2</v>
      </c>
      <c r="J43" s="11">
        <v>6.9000000000000006E-2</v>
      </c>
      <c r="K43" s="11">
        <v>6.0000000000000001E-3</v>
      </c>
      <c r="L43" s="11">
        <v>1.5509999999999999</v>
      </c>
      <c r="M43" s="11">
        <v>0.318</v>
      </c>
      <c r="N43" s="12">
        <v>0.72209999999999996</v>
      </c>
      <c r="O43" s="22">
        <v>34.68</v>
      </c>
      <c r="P43" s="36">
        <f>O43*238.846</f>
        <v>8283.1792800000003</v>
      </c>
      <c r="Q43" s="22">
        <v>38.409999999999997</v>
      </c>
      <c r="R43" s="36">
        <f>Q43*238.846</f>
        <v>9174.0748599999988</v>
      </c>
      <c r="S43" s="22">
        <v>49.61</v>
      </c>
      <c r="T43" s="31">
        <v>-6.6</v>
      </c>
      <c r="U43" s="28" t="s">
        <v>11</v>
      </c>
      <c r="V43" s="28" t="s">
        <v>10</v>
      </c>
      <c r="W43" s="28" t="s">
        <v>11</v>
      </c>
    </row>
    <row r="44" spans="1:23" ht="11.25" customHeight="1" x14ac:dyDescent="0.25">
      <c r="A44" s="51" t="s">
        <v>43</v>
      </c>
      <c r="B44" s="11">
        <v>92.882999999999996</v>
      </c>
      <c r="C44" s="11">
        <v>3.8530000000000002</v>
      </c>
      <c r="D44" s="11">
        <v>0.88200000000000001</v>
      </c>
      <c r="E44" s="11">
        <v>0.129</v>
      </c>
      <c r="F44" s="11">
        <v>0.182</v>
      </c>
      <c r="G44" s="11">
        <v>8.9999999999999993E-3</v>
      </c>
      <c r="H44" s="11">
        <v>5.1999999999999998E-2</v>
      </c>
      <c r="I44" s="11">
        <v>3.7999999999999999E-2</v>
      </c>
      <c r="J44" s="11">
        <v>7.0000000000000007E-2</v>
      </c>
      <c r="K44" s="11">
        <v>7.0000000000000001E-3</v>
      </c>
      <c r="L44" s="11">
        <v>1.575</v>
      </c>
      <c r="M44" s="11">
        <v>0.32</v>
      </c>
      <c r="N44" s="12">
        <v>0.72260000000000002</v>
      </c>
      <c r="O44" s="22">
        <v>34.69</v>
      </c>
      <c r="P44" s="36">
        <f t="shared" ref="P44:P46" si="8">O44*238.846</f>
        <v>8285.5677400000004</v>
      </c>
      <c r="Q44" s="22">
        <v>38.42</v>
      </c>
      <c r="R44" s="36">
        <f t="shared" ref="R44:R46" si="9">Q44*238.846</f>
        <v>9176.4633200000007</v>
      </c>
      <c r="S44" s="18">
        <v>49.61</v>
      </c>
      <c r="T44" s="13">
        <v>-7.1</v>
      </c>
      <c r="U44" s="13"/>
      <c r="V44" s="13"/>
      <c r="W44" s="13"/>
    </row>
    <row r="45" spans="1:23" ht="11.25" customHeight="1" x14ac:dyDescent="0.25">
      <c r="A45" s="51" t="s">
        <v>44</v>
      </c>
      <c r="B45" s="11">
        <v>92.918999999999997</v>
      </c>
      <c r="C45" s="11">
        <v>3.8380000000000001</v>
      </c>
      <c r="D45" s="11">
        <v>0.88</v>
      </c>
      <c r="E45" s="11">
        <v>0.128</v>
      </c>
      <c r="F45" s="11">
        <v>0.18099999999999999</v>
      </c>
      <c r="G45" s="11">
        <v>8.9999999999999993E-3</v>
      </c>
      <c r="H45" s="11">
        <v>5.0999999999999997E-2</v>
      </c>
      <c r="I45" s="11">
        <v>3.7999999999999999E-2</v>
      </c>
      <c r="J45" s="11">
        <v>6.7000000000000004E-2</v>
      </c>
      <c r="K45" s="11">
        <v>7.0000000000000001E-3</v>
      </c>
      <c r="L45" s="11">
        <v>1.5649999999999999</v>
      </c>
      <c r="M45" s="11">
        <v>0.317</v>
      </c>
      <c r="N45" s="12">
        <v>0.72230000000000005</v>
      </c>
      <c r="O45" s="22">
        <v>34.69</v>
      </c>
      <c r="P45" s="36">
        <f t="shared" si="8"/>
        <v>8285.5677400000004</v>
      </c>
      <c r="Q45" s="22">
        <v>38.42</v>
      </c>
      <c r="R45" s="36">
        <f t="shared" si="9"/>
        <v>9176.4633200000007</v>
      </c>
      <c r="S45" s="22">
        <v>49.61</v>
      </c>
      <c r="T45" s="10">
        <v>-6.8</v>
      </c>
      <c r="U45" s="23"/>
      <c r="V45" s="23"/>
      <c r="W45" s="23"/>
    </row>
    <row r="46" spans="1:23" ht="11.25" customHeight="1" x14ac:dyDescent="0.25">
      <c r="A46" s="51" t="s">
        <v>45</v>
      </c>
      <c r="B46" s="11">
        <v>92.9</v>
      </c>
      <c r="C46" s="11">
        <v>3.85</v>
      </c>
      <c r="D46" s="11">
        <v>0.88100000000000001</v>
      </c>
      <c r="E46" s="11">
        <v>0.128</v>
      </c>
      <c r="F46" s="11">
        <v>0.17799999999999999</v>
      </c>
      <c r="G46" s="11">
        <v>8.9999999999999993E-3</v>
      </c>
      <c r="H46" s="11">
        <v>5.1999999999999998E-2</v>
      </c>
      <c r="I46" s="11">
        <v>3.7999999999999999E-2</v>
      </c>
      <c r="J46" s="11">
        <v>6.8000000000000005E-2</v>
      </c>
      <c r="K46" s="11">
        <v>7.0000000000000001E-3</v>
      </c>
      <c r="L46" s="11">
        <v>1.571</v>
      </c>
      <c r="M46" s="11">
        <v>0.318</v>
      </c>
      <c r="N46" s="12">
        <v>0.72240000000000004</v>
      </c>
      <c r="O46" s="22">
        <v>34.69</v>
      </c>
      <c r="P46" s="36">
        <f t="shared" si="8"/>
        <v>8285.5677400000004</v>
      </c>
      <c r="Q46" s="22">
        <v>38.42</v>
      </c>
      <c r="R46" s="36">
        <f t="shared" si="9"/>
        <v>9176.4633200000007</v>
      </c>
      <c r="S46" s="22">
        <v>49.61</v>
      </c>
      <c r="T46" s="42">
        <v>-7.4</v>
      </c>
      <c r="U46" s="23"/>
      <c r="V46" s="23"/>
      <c r="W46" s="23"/>
    </row>
    <row r="47" spans="1:23" ht="11.25" customHeight="1" x14ac:dyDescent="0.25">
      <c r="A47" s="17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9"/>
      <c r="O47" s="32"/>
      <c r="P47" s="32"/>
      <c r="Q47" s="32"/>
      <c r="R47" s="32"/>
      <c r="S47" s="32"/>
      <c r="T47" s="33"/>
      <c r="U47" s="7"/>
      <c r="V47" s="7"/>
      <c r="W47" s="7"/>
    </row>
    <row r="48" spans="1:23" ht="11.25" customHeight="1" x14ac:dyDescent="0.25">
      <c r="A48" s="17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9"/>
      <c r="O48" s="32"/>
      <c r="P48" s="32"/>
      <c r="Q48" s="32"/>
      <c r="R48" s="32"/>
      <c r="S48" s="32"/>
      <c r="T48" s="33"/>
      <c r="U48" s="7"/>
      <c r="V48" s="7"/>
      <c r="W48" s="7"/>
    </row>
    <row r="49" spans="1:23" ht="11.25" customHeight="1" x14ac:dyDescent="0.25">
      <c r="A49" s="17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9"/>
      <c r="O49" s="32"/>
      <c r="P49" s="32"/>
      <c r="Q49" s="32"/>
      <c r="R49" s="32"/>
      <c r="S49" s="32"/>
      <c r="T49" s="33"/>
      <c r="U49" s="7"/>
      <c r="V49" s="7"/>
      <c r="W49" s="7"/>
    </row>
    <row r="50" spans="1:23" ht="11.25" customHeight="1" x14ac:dyDescent="0.25">
      <c r="A50" s="17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9"/>
      <c r="O50" s="9"/>
      <c r="P50" s="9"/>
      <c r="Q50" s="7"/>
      <c r="R50" s="7"/>
      <c r="S50" s="7"/>
      <c r="T50" s="7"/>
      <c r="U50" s="7"/>
      <c r="V50" s="7"/>
      <c r="W50" s="7"/>
    </row>
    <row r="51" spans="1:23" ht="11.25" customHeight="1" x14ac:dyDescent="0.25">
      <c r="A51" s="7"/>
      <c r="B51" s="58" t="s">
        <v>46</v>
      </c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34"/>
      <c r="S51" s="19"/>
      <c r="T51" s="7"/>
      <c r="U51" s="7"/>
      <c r="V51" s="7"/>
      <c r="W51" s="7"/>
    </row>
    <row r="52" spans="1:23" ht="11.25" customHeight="1" x14ac:dyDescent="0.25">
      <c r="A52" s="7"/>
      <c r="B52" s="40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1"/>
      <c r="S52" s="41"/>
      <c r="T52" s="7"/>
      <c r="U52" s="7"/>
      <c r="V52" s="7"/>
      <c r="W52" s="7"/>
    </row>
    <row r="53" spans="1:23" ht="11.25" customHeight="1" x14ac:dyDescent="0.25">
      <c r="A53" s="7"/>
      <c r="B53" s="40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1"/>
      <c r="S53" s="41"/>
      <c r="T53" s="7"/>
      <c r="U53" s="7"/>
      <c r="V53" s="7"/>
      <c r="W53" s="7"/>
    </row>
    <row r="54" spans="1:23" ht="11.25" customHeight="1" x14ac:dyDescent="0.25">
      <c r="A54" s="7"/>
      <c r="B54" s="15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34"/>
      <c r="Q54" s="16"/>
      <c r="R54" s="34"/>
      <c r="S54" s="19"/>
      <c r="T54" s="7"/>
      <c r="U54" s="7"/>
      <c r="V54" s="7"/>
      <c r="W54" s="7"/>
    </row>
    <row r="55" spans="1:23" ht="17.25" customHeight="1" x14ac:dyDescent="0.25">
      <c r="A55" s="54" t="s">
        <v>47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</row>
  </sheetData>
  <mergeCells count="34">
    <mergeCell ref="K11:K12"/>
    <mergeCell ref="U10:U12"/>
    <mergeCell ref="N10:N11"/>
    <mergeCell ref="O10:O11"/>
    <mergeCell ref="Q10:Q11"/>
    <mergeCell ref="S10:S11"/>
    <mergeCell ref="N12:S12"/>
    <mergeCell ref="T10:T12"/>
    <mergeCell ref="P10:P11"/>
    <mergeCell ref="R10:R11"/>
    <mergeCell ref="A5:E5"/>
    <mergeCell ref="W10:W12"/>
    <mergeCell ref="V10:V12"/>
    <mergeCell ref="B10:M10"/>
    <mergeCell ref="B11:B12"/>
    <mergeCell ref="C11:C12"/>
    <mergeCell ref="D11:D12"/>
    <mergeCell ref="F11:F12"/>
    <mergeCell ref="G11:G12"/>
    <mergeCell ref="I11:I12"/>
    <mergeCell ref="L11:L12"/>
    <mergeCell ref="M11:M12"/>
    <mergeCell ref="A10:A12"/>
    <mergeCell ref="E11:E12"/>
    <mergeCell ref="H11:H12"/>
    <mergeCell ref="J11:J12"/>
    <mergeCell ref="A55:W55"/>
    <mergeCell ref="A14:W14"/>
    <mergeCell ref="A20:W20"/>
    <mergeCell ref="A26:W26"/>
    <mergeCell ref="A33:W33"/>
    <mergeCell ref="B51:Q51"/>
    <mergeCell ref="B34:W34"/>
    <mergeCell ref="A42:W42"/>
  </mergeCells>
  <pageMargins left="0.59055118110236215" right="9.46969696969697E-3" top="0.33143939393939392" bottom="0.50189393939393945" header="0" footer="0.1136363636363636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17-2 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zhuravleva</dc:creator>
  <cp:lastModifiedBy>zhuravleva</cp:lastModifiedBy>
  <cp:lastPrinted>2016-03-29T06:01:29Z</cp:lastPrinted>
  <dcterms:created xsi:type="dcterms:W3CDTF">2015-03-31T06:50:45Z</dcterms:created>
  <dcterms:modified xsi:type="dcterms:W3CDTF">2016-03-30T11:43:17Z</dcterms:modified>
</cp:coreProperties>
</file>