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<sst xmlns="http://schemas.openxmlformats.org/spreadsheetml/2006/main" count="53" uniqueCount="50">
  <si>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</si>
  <si>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</si>
  <si>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</si>
  <si>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</si>
  <si>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</si>
  <si>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</si>
  <si>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</si>
  <si>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</si>
  <si>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</si>
  <si>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</si>
  <si>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</si>
  <si>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</si>
  <si>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</si>
  <si>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</si>
  <si>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</si>
  <si>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</si>
  <si>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</si>
  <si>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</si>
  <si>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</si>
  <si>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</si>
  <si>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</si>
  <si>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</si>
  <si>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</si>
  <si>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</si>
  <si>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</si>
  <si>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</si>
  <si>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</si>
  <si>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</si>
  <si>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</si>
  <si>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</si>
  <si>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</si>
  <si>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</si>
  <si>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</si>
  <si>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</si>
  <si>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</si>
  <si>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</si>
  <si>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</si>
  <si>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</si>
  <si>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</si>
  <si>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</si>
  <si>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</si>
  <si>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</si>
  <si>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</si>
  <si>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</si>
  <si>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</si>
  <si>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>ГРС Лубни  (ГРС Новаки, ГРС Пирятин, ГРС Гребінка, ГРС Мгарь)</t>
    </r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</si>
  <si>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</si>
  <si>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>01.03.2016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31.03.2016 року </t>
    </r>
    <r>
      <rPr>
        <sz val="10"/>
        <rFont val="Arial"/>
        <family val="2"/>
      </rPr>
      <t>_______________________</t>
    </r>
  </si>
  <si>
    <t>Головний інженер Лубенського ЛВУМГ                                                               Сирота В.П.                                                                                         31.03.2016  року</t>
  </si>
  <si>
    <t>Завідувач ВХАЛ Лубенського ЛВУМГ                                                               Федченко Л.Д.                                                                                     31.03.2016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</si>
</sst>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4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89.714</v>
          </cell>
          <cell r="C80">
            <v>4.919</v>
          </cell>
          <cell r="D80">
            <v>0.932</v>
          </cell>
          <cell r="E80">
            <v>0.163</v>
          </cell>
          <cell r="F80">
            <v>0.106</v>
          </cell>
          <cell r="G80">
            <v>0.035</v>
          </cell>
          <cell r="H80">
            <v>0.044</v>
          </cell>
          <cell r="I80">
            <v>0.004</v>
          </cell>
          <cell r="J80">
            <v>0.053</v>
          </cell>
          <cell r="K80">
            <v>1.579</v>
          </cell>
          <cell r="L80">
            <v>2.445</v>
          </cell>
          <cell r="M80">
            <v>0.006</v>
          </cell>
        </row>
        <row r="84">
          <cell r="M84">
            <v>0.753</v>
          </cell>
        </row>
        <row r="85">
          <cell r="M85">
            <v>34.21</v>
          </cell>
          <cell r="N85">
            <v>8171</v>
          </cell>
        </row>
        <row r="86">
          <cell r="M86">
            <v>37.9</v>
          </cell>
          <cell r="N86">
            <v>9051</v>
          </cell>
        </row>
        <row r="88">
          <cell r="M88">
            <v>47.95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89.768</v>
          </cell>
          <cell r="C80">
            <v>4.95</v>
          </cell>
          <cell r="D80">
            <v>0.95</v>
          </cell>
          <cell r="E80">
            <v>0.161</v>
          </cell>
          <cell r="F80">
            <v>0.106</v>
          </cell>
          <cell r="G80">
            <v>0.032</v>
          </cell>
          <cell r="H80">
            <v>0.044</v>
          </cell>
          <cell r="I80">
            <v>0.004</v>
          </cell>
          <cell r="J80">
            <v>0.052</v>
          </cell>
          <cell r="K80">
            <v>1.506</v>
          </cell>
          <cell r="L80">
            <v>2.421</v>
          </cell>
          <cell r="M80">
            <v>0.006</v>
          </cell>
        </row>
        <row r="84">
          <cell r="M84">
            <v>0.752</v>
          </cell>
        </row>
        <row r="85">
          <cell r="M85">
            <v>34.25</v>
          </cell>
          <cell r="N85">
            <v>8181</v>
          </cell>
        </row>
        <row r="86">
          <cell r="M86">
            <v>37.95</v>
          </cell>
          <cell r="N86">
            <v>9063</v>
          </cell>
        </row>
        <row r="88">
          <cell r="M88">
            <v>48.02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89.65</v>
          </cell>
          <cell r="C80">
            <v>4.971</v>
          </cell>
          <cell r="D80">
            <v>0.936</v>
          </cell>
          <cell r="E80">
            <v>0.161</v>
          </cell>
          <cell r="F80">
            <v>0.105</v>
          </cell>
          <cell r="G80">
            <v>0.036</v>
          </cell>
          <cell r="H80">
            <v>0.043</v>
          </cell>
          <cell r="I80">
            <v>0.004</v>
          </cell>
          <cell r="J80">
            <v>0.051</v>
          </cell>
          <cell r="K80">
            <v>1.554</v>
          </cell>
          <cell r="L80">
            <v>2.483</v>
          </cell>
          <cell r="M80">
            <v>0.006</v>
          </cell>
        </row>
        <row r="84">
          <cell r="M84">
            <v>0.753</v>
          </cell>
        </row>
        <row r="85">
          <cell r="M85">
            <v>34.21</v>
          </cell>
          <cell r="N85">
            <v>8172</v>
          </cell>
        </row>
        <row r="86">
          <cell r="M86">
            <v>37.91</v>
          </cell>
          <cell r="N86">
            <v>9053</v>
          </cell>
        </row>
        <row r="88">
          <cell r="M88">
            <v>47.94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90.177</v>
          </cell>
          <cell r="C80">
            <v>4.713</v>
          </cell>
          <cell r="D80">
            <v>0.939</v>
          </cell>
          <cell r="E80">
            <v>0.158</v>
          </cell>
          <cell r="F80">
            <v>0.108</v>
          </cell>
          <cell r="G80">
            <v>0.032</v>
          </cell>
          <cell r="H80">
            <v>0.042</v>
          </cell>
          <cell r="I80">
            <v>0.003</v>
          </cell>
          <cell r="J80">
            <v>0.048</v>
          </cell>
          <cell r="K80">
            <v>1.498</v>
          </cell>
          <cell r="L80">
            <v>2.271</v>
          </cell>
          <cell r="M80">
            <v>0.011</v>
          </cell>
        </row>
        <row r="84">
          <cell r="M84">
            <v>0.749</v>
          </cell>
        </row>
        <row r="85">
          <cell r="M85">
            <v>34.23</v>
          </cell>
          <cell r="N85">
            <v>8176</v>
          </cell>
        </row>
        <row r="86">
          <cell r="M86">
            <v>37.93</v>
          </cell>
          <cell r="N86">
            <v>9057</v>
          </cell>
        </row>
        <row r="88">
          <cell r="M88">
            <v>48.1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89.809</v>
          </cell>
          <cell r="C80">
            <v>4.92</v>
          </cell>
          <cell r="D80">
            <v>0.958</v>
          </cell>
          <cell r="E80">
            <v>0.163</v>
          </cell>
          <cell r="F80">
            <v>0.108</v>
          </cell>
          <cell r="G80">
            <v>0.036</v>
          </cell>
          <cell r="H80">
            <v>0.044</v>
          </cell>
          <cell r="I80">
            <v>0.004</v>
          </cell>
          <cell r="J80">
            <v>0.052</v>
          </cell>
          <cell r="K80">
            <v>1.512</v>
          </cell>
          <cell r="L80">
            <v>2.389</v>
          </cell>
          <cell r="M80">
            <v>0.005</v>
          </cell>
        </row>
        <row r="84">
          <cell r="M84">
            <v>0.752</v>
          </cell>
        </row>
        <row r="85">
          <cell r="M85">
            <v>34.27</v>
          </cell>
          <cell r="N85">
            <v>8185</v>
          </cell>
        </row>
        <row r="86">
          <cell r="M86">
            <v>37.97</v>
          </cell>
          <cell r="N86">
            <v>9067</v>
          </cell>
        </row>
        <row r="88">
          <cell r="M88">
            <v>48.05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7">
      <selection activeCell="O40" sqref="O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2" t="s">
        <v>37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33" customHeight="1">
      <c r="B7" s="40" t="s">
        <v>45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47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67" t="s">
        <v>19</v>
      </c>
      <c r="C9" s="48" t="s">
        <v>38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54" t="s">
        <v>39</v>
      </c>
      <c r="P9" s="55"/>
      <c r="Q9" s="55"/>
      <c r="R9" s="56"/>
      <c r="S9" s="56"/>
      <c r="T9" s="57"/>
      <c r="U9" s="63" t="s">
        <v>35</v>
      </c>
      <c r="V9" s="66" t="s">
        <v>36</v>
      </c>
      <c r="W9" s="51" t="s">
        <v>32</v>
      </c>
      <c r="X9" s="51" t="s">
        <v>33</v>
      </c>
      <c r="Y9" s="51" t="s">
        <v>34</v>
      </c>
      <c r="Z9" s="4"/>
      <c r="AB9" s="7"/>
      <c r="AC9"/>
    </row>
    <row r="10" spans="2:29" ht="48.75" customHeight="1">
      <c r="B10" s="68"/>
      <c r="C10" s="44" t="s">
        <v>20</v>
      </c>
      <c r="D10" s="44" t="s">
        <v>21</v>
      </c>
      <c r="E10" s="44" t="s">
        <v>22</v>
      </c>
      <c r="F10" s="44" t="s">
        <v>23</v>
      </c>
      <c r="G10" s="44" t="s">
        <v>24</v>
      </c>
      <c r="H10" s="44" t="s">
        <v>25</v>
      </c>
      <c r="I10" s="44" t="s">
        <v>26</v>
      </c>
      <c r="J10" s="44" t="s">
        <v>27</v>
      </c>
      <c r="K10" s="44" t="s">
        <v>28</v>
      </c>
      <c r="L10" s="44" t="s">
        <v>29</v>
      </c>
      <c r="M10" s="45" t="s">
        <v>30</v>
      </c>
      <c r="N10" s="45" t="s">
        <v>31</v>
      </c>
      <c r="O10" s="45" t="s">
        <v>13</v>
      </c>
      <c r="P10" s="58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64"/>
      <c r="V10" s="46"/>
      <c r="W10" s="51"/>
      <c r="X10" s="51"/>
      <c r="Y10" s="51"/>
      <c r="Z10" s="4"/>
      <c r="AB10" s="7"/>
      <c r="AC10"/>
    </row>
    <row r="11" spans="2:29" ht="15.75" customHeight="1">
      <c r="B11" s="6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59"/>
      <c r="Q11" s="70"/>
      <c r="R11" s="46"/>
      <c r="S11" s="46"/>
      <c r="T11" s="46"/>
      <c r="U11" s="64"/>
      <c r="V11" s="46"/>
      <c r="W11" s="51"/>
      <c r="X11" s="51"/>
      <c r="Y11" s="51"/>
      <c r="Z11" s="4"/>
      <c r="AB11" s="7"/>
      <c r="AC11"/>
    </row>
    <row r="12" spans="2:29" ht="21" customHeight="1">
      <c r="B12" s="6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60"/>
      <c r="Q12" s="71"/>
      <c r="R12" s="47"/>
      <c r="S12" s="47"/>
      <c r="T12" s="47"/>
      <c r="U12" s="65"/>
      <c r="V12" s="47"/>
      <c r="W12" s="51"/>
      <c r="X12" s="51"/>
      <c r="Y12" s="51"/>
      <c r="Z12" s="4"/>
      <c r="AB12" s="7"/>
      <c r="AC12"/>
    </row>
    <row r="13" spans="2:28" s="13" customFormat="1" ht="12.75">
      <c r="B13" s="9">
        <v>1</v>
      </c>
      <c r="C13" s="17">
        <f>'[1]Лист1'!$B$80</f>
        <v>89.714</v>
      </c>
      <c r="D13" s="17">
        <f>'[1]Лист1'!$C$80</f>
        <v>4.919</v>
      </c>
      <c r="E13" s="17">
        <f>'[1]Лист1'!$D$80</f>
        <v>0.932</v>
      </c>
      <c r="F13" s="17">
        <f>'[1]Лист1'!$F$80</f>
        <v>0.106</v>
      </c>
      <c r="G13" s="17">
        <f>'[1]Лист1'!$E$80</f>
        <v>0.163</v>
      </c>
      <c r="H13" s="17">
        <f>'[1]Лист1'!$I$80</f>
        <v>0.004</v>
      </c>
      <c r="I13" s="17">
        <f>'[1]Лист1'!$H$80</f>
        <v>0.044</v>
      </c>
      <c r="J13" s="17">
        <f>'[1]Лист1'!$G$80</f>
        <v>0.035</v>
      </c>
      <c r="K13" s="17">
        <f>'[1]Лист1'!$J$80</f>
        <v>0.053</v>
      </c>
      <c r="L13" s="17">
        <f>'[1]Лист1'!$M$80</f>
        <v>0.006</v>
      </c>
      <c r="M13" s="17">
        <f>'[1]Лист1'!$K$80</f>
        <v>1.579</v>
      </c>
      <c r="N13" s="17">
        <f>'[1]Лист1'!$L$80</f>
        <v>2.445</v>
      </c>
      <c r="O13" s="17">
        <f>'[1]Лист1'!$M$84</f>
        <v>0.753</v>
      </c>
      <c r="P13" s="37">
        <f>'[1]Лист1'!$M$85</f>
        <v>34.21</v>
      </c>
      <c r="Q13" s="36">
        <f>'[1]Лист1'!$N$85</f>
        <v>8171</v>
      </c>
      <c r="R13" s="37">
        <f>'[1]Лист1'!$M$86</f>
        <v>37.9</v>
      </c>
      <c r="S13" s="11">
        <f>'[1]Лист1'!$N$86</f>
        <v>9051</v>
      </c>
      <c r="T13" s="37">
        <f>'[1]Лист1'!$M$88</f>
        <v>47.95</v>
      </c>
      <c r="U13" s="10">
        <v>-2</v>
      </c>
      <c r="V13" s="11">
        <v>-3.8</v>
      </c>
      <c r="W13" s="18"/>
      <c r="X13" s="11"/>
      <c r="Y13" s="11"/>
      <c r="AA13" s="14">
        <f>SUM(C13:N13)</f>
        <v>99.99999999999997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7"/>
      <c r="Q20" s="36"/>
      <c r="R20" s="37"/>
      <c r="S20" s="11"/>
      <c r="T20" s="37"/>
      <c r="U20" s="11"/>
      <c r="V20" s="11"/>
      <c r="W20" s="29"/>
      <c r="X20" s="11"/>
      <c r="Y20" s="11"/>
      <c r="AA20" s="14">
        <f t="shared" si="0"/>
        <v>0</v>
      </c>
      <c r="AB20" s="15" t="str">
        <f>IF(AA20=100,"ОК"," ")</f>
        <v> </v>
      </c>
    </row>
    <row r="21" spans="2:28" s="13" customFormat="1" ht="12.75">
      <c r="B21" s="9">
        <v>9</v>
      </c>
      <c r="C21" s="17">
        <f>'[2]Лист1'!$B$80</f>
        <v>89.768</v>
      </c>
      <c r="D21" s="17">
        <f>'[2]Лист1'!$C$80</f>
        <v>4.95</v>
      </c>
      <c r="E21" s="17">
        <f>'[2]Лист1'!$D$80</f>
        <v>0.95</v>
      </c>
      <c r="F21" s="17">
        <f>'[2]Лист1'!$F$80</f>
        <v>0.106</v>
      </c>
      <c r="G21" s="17">
        <f>'[2]Лист1'!$E$80</f>
        <v>0.161</v>
      </c>
      <c r="H21" s="17">
        <f>'[2]Лист1'!$I$80</f>
        <v>0.004</v>
      </c>
      <c r="I21" s="17">
        <f>'[2]Лист1'!$H$80</f>
        <v>0.044</v>
      </c>
      <c r="J21" s="17">
        <f>'[2]Лист1'!$G$80</f>
        <v>0.032</v>
      </c>
      <c r="K21" s="17">
        <f>'[2]Лист1'!$J$80</f>
        <v>0.052</v>
      </c>
      <c r="L21" s="17">
        <f>'[2]Лист1'!$M$80</f>
        <v>0.006</v>
      </c>
      <c r="M21" s="17">
        <f>'[2]Лист1'!$K$80</f>
        <v>1.506</v>
      </c>
      <c r="N21" s="17">
        <f>'[2]Лист1'!$L$80</f>
        <v>2.421</v>
      </c>
      <c r="O21" s="17">
        <f>'[2]Лист1'!$M$84</f>
        <v>0.752</v>
      </c>
      <c r="P21" s="37">
        <f>'[2]Лист1'!$M$85</f>
        <v>34.25</v>
      </c>
      <c r="Q21" s="36">
        <f>'[2]Лист1'!$N$85</f>
        <v>8181</v>
      </c>
      <c r="R21" s="37">
        <f>'[2]Лист1'!$M$86</f>
        <v>37.95</v>
      </c>
      <c r="S21" s="11">
        <f>'[2]Лист1'!$N$86</f>
        <v>9063</v>
      </c>
      <c r="T21" s="37">
        <f>'[2]Лист1'!$M$88</f>
        <v>48.02</v>
      </c>
      <c r="U21" s="11"/>
      <c r="V21" s="11"/>
      <c r="W21" s="18"/>
      <c r="X21" s="11" t="s">
        <v>46</v>
      </c>
      <c r="Y21" s="11">
        <v>3.1</v>
      </c>
      <c r="AA21" s="14">
        <f t="shared" si="0"/>
        <v>100.00000000000001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f>'[3]Лист1'!$B$80</f>
        <v>89.65</v>
      </c>
      <c r="D26" s="17">
        <f>'[3]Лист1'!$C$80</f>
        <v>4.971</v>
      </c>
      <c r="E26" s="17">
        <f>'[3]Лист1'!$D$80</f>
        <v>0.936</v>
      </c>
      <c r="F26" s="17">
        <f>'[3]Лист1'!$F$80</f>
        <v>0.105</v>
      </c>
      <c r="G26" s="17">
        <f>'[3]Лист1'!$E$80</f>
        <v>0.161</v>
      </c>
      <c r="H26" s="17">
        <f>'[3]Лист1'!$I$80</f>
        <v>0.004</v>
      </c>
      <c r="I26" s="17">
        <f>'[3]Лист1'!$H$80</f>
        <v>0.043</v>
      </c>
      <c r="J26" s="17">
        <f>'[3]Лист1'!$G$80</f>
        <v>0.036</v>
      </c>
      <c r="K26" s="17">
        <f>'[3]Лист1'!$J$80</f>
        <v>0.051</v>
      </c>
      <c r="L26" s="17">
        <f>'[3]Лист1'!$M$80</f>
        <v>0.006</v>
      </c>
      <c r="M26" s="17">
        <f>'[3]Лист1'!$K$80</f>
        <v>1.554</v>
      </c>
      <c r="N26" s="17">
        <f>'[3]Лист1'!$L$80</f>
        <v>2.483</v>
      </c>
      <c r="O26" s="17">
        <f>'[3]Лист1'!$M$84</f>
        <v>0.753</v>
      </c>
      <c r="P26" s="37">
        <f>'[3]Лист1'!$M$85</f>
        <v>34.21</v>
      </c>
      <c r="Q26" s="36">
        <f>'[3]Лист1'!$N$85</f>
        <v>8172</v>
      </c>
      <c r="R26" s="37">
        <f>'[3]Лист1'!$M$86</f>
        <v>37.91</v>
      </c>
      <c r="S26" s="11">
        <f>'[3]Лист1'!$N$86</f>
        <v>9053</v>
      </c>
      <c r="T26" s="37">
        <f>'[3]Лист1'!$M$88</f>
        <v>47.94</v>
      </c>
      <c r="U26" s="11"/>
      <c r="V26" s="11"/>
      <c r="W26" s="29"/>
      <c r="X26" s="11"/>
      <c r="Y26" s="11"/>
      <c r="AA26" s="14">
        <f t="shared" si="0"/>
        <v>100.00000000000004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/>
      <c r="Q27" s="36"/>
      <c r="R27" s="37"/>
      <c r="S27" s="11"/>
      <c r="T27" s="37"/>
      <c r="U27" s="11"/>
      <c r="V27" s="11"/>
      <c r="W27" s="29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>
        <f>'[4]Лист1'!$B$80</f>
        <v>90.177</v>
      </c>
      <c r="D33" s="17">
        <f>'[4]Лист1'!$C$80</f>
        <v>4.713</v>
      </c>
      <c r="E33" s="17">
        <f>'[4]Лист1'!$D$80</f>
        <v>0.939</v>
      </c>
      <c r="F33" s="17">
        <f>'[4]Лист1'!$F$80</f>
        <v>0.108</v>
      </c>
      <c r="G33" s="17">
        <f>'[4]Лист1'!$E$80</f>
        <v>0.158</v>
      </c>
      <c r="H33" s="17">
        <f>'[4]Лист1'!$I$80</f>
        <v>0.003</v>
      </c>
      <c r="I33" s="17">
        <f>'[4]Лист1'!$H$80</f>
        <v>0.042</v>
      </c>
      <c r="J33" s="17">
        <f>'[4]Лист1'!$G$80</f>
        <v>0.032</v>
      </c>
      <c r="K33" s="17">
        <f>'[4]Лист1'!$J$80</f>
        <v>0.048</v>
      </c>
      <c r="L33" s="17">
        <f>'[4]Лист1'!$M$80</f>
        <v>0.011</v>
      </c>
      <c r="M33" s="17">
        <f>'[4]Лист1'!$K$80</f>
        <v>1.498</v>
      </c>
      <c r="N33" s="17">
        <f>'[4]Лист1'!$L$80</f>
        <v>2.271</v>
      </c>
      <c r="O33" s="17">
        <f>'[4]Лист1'!$M$84</f>
        <v>0.749</v>
      </c>
      <c r="P33" s="37">
        <f>'[4]Лист1'!$M$85</f>
        <v>34.23</v>
      </c>
      <c r="Q33" s="36">
        <f>'[4]Лист1'!$N$85</f>
        <v>8176</v>
      </c>
      <c r="R33" s="37">
        <f>'[4]Лист1'!$M$86</f>
        <v>37.93</v>
      </c>
      <c r="S33" s="11">
        <f>'[4]Лист1'!$N$86</f>
        <v>9057</v>
      </c>
      <c r="T33" s="37">
        <f>'[4]Лист1'!$M$88</f>
        <v>48.1</v>
      </c>
      <c r="U33" s="11"/>
      <c r="V33" s="11"/>
      <c r="W33" s="29"/>
      <c r="X33" s="11"/>
      <c r="Y33" s="17"/>
      <c r="AA33" s="14">
        <f t="shared" si="0"/>
        <v>100</v>
      </c>
      <c r="AB33" s="15" t="str">
        <f>IF(AA33=100,"ОК"," ")</f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7"/>
      <c r="Q34" s="36"/>
      <c r="R34" s="37"/>
      <c r="S34" s="11"/>
      <c r="T34" s="37"/>
      <c r="U34" s="11"/>
      <c r="V34" s="11"/>
      <c r="W34" s="18"/>
      <c r="X34" s="11"/>
      <c r="Y34" s="17"/>
      <c r="AA34" s="14">
        <f t="shared" si="0"/>
        <v>0</v>
      </c>
      <c r="AB34" s="15" t="str">
        <f>IF(AA34=100,"ОК"," ")</f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>
        <f>'[5]Лист1'!$B$80</f>
        <v>89.809</v>
      </c>
      <c r="D40" s="17">
        <f>'[5]Лист1'!$C$80</f>
        <v>4.92</v>
      </c>
      <c r="E40" s="17">
        <f>'[5]Лист1'!$D$80</f>
        <v>0.958</v>
      </c>
      <c r="F40" s="17">
        <f>'[5]Лист1'!$F$80</f>
        <v>0.108</v>
      </c>
      <c r="G40" s="17">
        <f>'[5]Лист1'!$E$80</f>
        <v>0.163</v>
      </c>
      <c r="H40" s="17">
        <f>'[5]Лист1'!$I$80</f>
        <v>0.004</v>
      </c>
      <c r="I40" s="17">
        <f>'[5]Лист1'!$H$80</f>
        <v>0.044</v>
      </c>
      <c r="J40" s="17">
        <f>'[5]Лист1'!$G$80</f>
        <v>0.036</v>
      </c>
      <c r="K40" s="17">
        <f>'[5]Лист1'!$J$80</f>
        <v>0.052</v>
      </c>
      <c r="L40" s="17">
        <f>'[5]Лист1'!$M$80</f>
        <v>0.005</v>
      </c>
      <c r="M40" s="17">
        <f>'[5]Лист1'!$K$80</f>
        <v>1.512</v>
      </c>
      <c r="N40" s="17">
        <f>'[5]Лист1'!$L$80</f>
        <v>2.389</v>
      </c>
      <c r="O40" s="17">
        <f>'[5]Лист1'!$M$84</f>
        <v>0.752</v>
      </c>
      <c r="P40" s="37">
        <f>'[5]Лист1'!$M$85</f>
        <v>34.27</v>
      </c>
      <c r="Q40" s="36">
        <f>'[5]Лист1'!$N$85</f>
        <v>8185</v>
      </c>
      <c r="R40" s="37">
        <f>'[5]Лист1'!$M$86</f>
        <v>37.97</v>
      </c>
      <c r="S40" s="11">
        <f>'[5]Лист1'!$N$86</f>
        <v>9067</v>
      </c>
      <c r="T40" s="37">
        <f>'[5]Лист1'!$M$88</f>
        <v>48.05</v>
      </c>
      <c r="U40" s="11"/>
      <c r="V40" s="11"/>
      <c r="W40" s="29"/>
      <c r="X40" s="12"/>
      <c r="Y40" s="17"/>
      <c r="AA40" s="14">
        <f t="shared" si="0"/>
        <v>100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8"/>
      <c r="AA44" s="5"/>
      <c r="AB44" s="6"/>
      <c r="AC44"/>
    </row>
    <row r="45" spans="3:24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49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C45:X45"/>
    <mergeCell ref="B44:X44"/>
    <mergeCell ref="U9:U12"/>
    <mergeCell ref="V9:V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C6:AA6"/>
    <mergeCell ref="X9:X12"/>
    <mergeCell ref="E10:E12"/>
    <mergeCell ref="F10:F12"/>
    <mergeCell ref="K10:K12"/>
    <mergeCell ref="J10:J12"/>
    <mergeCell ref="O9:T9"/>
    <mergeCell ref="O10:O12"/>
    <mergeCell ref="R10:R12"/>
    <mergeCell ref="W2:Y2"/>
    <mergeCell ref="B7:Y7"/>
    <mergeCell ref="B8:Y8"/>
    <mergeCell ref="D10:D12"/>
    <mergeCell ref="C10:C12"/>
    <mergeCell ref="N10:N12"/>
    <mergeCell ref="C9:N9"/>
    <mergeCell ref="H10:H12"/>
    <mergeCell ref="W9:W12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2016-02-24T07:42:20Z</cp:lastPrinted>
  <dcterms:created xsi:type="dcterms:W3CDTF">2010-01-29T08:37:16Z</dcterms:created>
  <dcterms:modified xsi:type="dcterms:W3CDTF">2016-03-29T12:14:31Z</dcterms:modified>
  <cp:category/>
  <cp:version/>
  <cp:contentType/>
  <cp:contentStatus/>
</cp:coreProperties>
</file>