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<sst xmlns="http://schemas.openxmlformats.org/spreadsheetml/2006/main" count="48" uniqueCount="47">
  <si>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</si>
  <si>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</si>
  <si>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</si>
  <si>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</si>
  <si>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</si>
  <si>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</si>
  <si>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</si>
  <si>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</si>
  <si>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</si>
  <si>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</si>
  <si>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</si>
  <si>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</si>
  <si>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</si>
  <si>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</si>
  <si>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</si>
  <si>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</si>
  <si>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</si>
  <si>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</si>
  <si>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</si>
  <si>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</si>
  <si>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</si>
  <si>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</si>
  <si>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</si>
  <si>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</si>
  <si>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</si>
  <si>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</si>
  <si>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</si>
  <si>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</si>
  <si>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</si>
  <si>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</si>
  <si>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</si>
  <si>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</si>
  <si>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</si>
  <si>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</si>
  <si>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</si>
  <si>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</si>
  <si>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</si>
  <si>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</si>
  <si>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</si>
  <si>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</si>
  <si>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</si>
  <si>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</si>
  <si>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>Заступник начальника Богородчанського ЛВУМГ</t>
  </si>
  <si>
    <t xml:space="preserve">В. Басистюк </t>
  </si>
  <si>
    <t>04.04.2016 р.</t>
  </si>
  <si>
    <t xml:space="preserve"> ГРС Торговицю - 1,   ГРС Тлумач</t>
  </si>
  <si>
    <t>з газопроводу "Угерсько - Івано - Франківськ - Чернівці" за період з 10.03.2016 р.  по  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</si>
</sst>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E1">
      <selection activeCell="V16" sqref="V1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50390625" style="0" customWidth="1"/>
    <col min="17" max="17" width="7.375" style="0" customWidth="1"/>
    <col min="18" max="18" width="7.1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7"/>
      <c r="U2" s="48"/>
      <c r="V2" s="4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1.75" customHeight="1"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</row>
    <row r="8" spans="2:24" ht="42" customHeight="1">
      <c r="B8" s="49" t="s">
        <v>45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4"/>
      <c r="X8" s="4"/>
    </row>
    <row r="9" spans="2:24" ht="18" customHeight="1">
      <c r="B9" s="50" t="s">
        <v>46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"/>
      <c r="X9" s="4"/>
    </row>
    <row r="10" spans="2:26" ht="32.25" customHeight="1">
      <c r="B10" s="60" t="s">
        <v>14</v>
      </c>
      <c r="C10" s="66" t="s">
        <v>31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41" t="s">
        <v>32</v>
      </c>
      <c r="P10" s="42"/>
      <c r="Q10" s="42"/>
      <c r="R10" s="43"/>
      <c r="S10" s="57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/>
    </row>
    <row r="11" spans="2:26" ht="48.75" customHeight="1">
      <c r="B11" s="61"/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38</v>
      </c>
      <c r="H11" s="51" t="s">
        <v>19</v>
      </c>
      <c r="I11" s="51" t="s">
        <v>20</v>
      </c>
      <c r="J11" s="51" t="s">
        <v>21</v>
      </c>
      <c r="K11" s="51" t="s">
        <v>22</v>
      </c>
      <c r="L11" s="51" t="s">
        <v>23</v>
      </c>
      <c r="M11" s="44" t="s">
        <v>24</v>
      </c>
      <c r="N11" s="44" t="s">
        <v>25</v>
      </c>
      <c r="O11" s="44" t="s">
        <v>10</v>
      </c>
      <c r="P11" s="63" t="s">
        <v>11</v>
      </c>
      <c r="Q11" s="44" t="s">
        <v>12</v>
      </c>
      <c r="R11" s="44" t="s">
        <v>13</v>
      </c>
      <c r="S11" s="58"/>
      <c r="T11" s="39"/>
      <c r="U11" s="39"/>
      <c r="V11" s="39"/>
      <c r="W11" s="4"/>
      <c r="Y11" s="7"/>
      <c r="Z11"/>
    </row>
    <row r="12" spans="2:26" ht="15.75" customHeight="1">
      <c r="B12" s="6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5"/>
      <c r="N12" s="45"/>
      <c r="O12" s="45"/>
      <c r="P12" s="64"/>
      <c r="Q12" s="53"/>
      <c r="R12" s="45"/>
      <c r="S12" s="58"/>
      <c r="T12" s="39"/>
      <c r="U12" s="39"/>
      <c r="V12" s="39"/>
      <c r="W12" s="4"/>
      <c r="Y12" s="7"/>
      <c r="Z12"/>
    </row>
    <row r="13" spans="2:26" ht="21" customHeight="1">
      <c r="B13" s="6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6"/>
      <c r="N13" s="46"/>
      <c r="O13" s="46"/>
      <c r="P13" s="65"/>
      <c r="Q13" s="54"/>
      <c r="R13" s="46"/>
      <c r="S13" s="59"/>
      <c r="T13" s="39"/>
      <c r="U13" s="39"/>
      <c r="V13" s="39"/>
      <c r="W13" s="4"/>
      <c r="Y13" s="7"/>
      <c r="Z13"/>
    </row>
    <row r="14" spans="2:25" s="10" customFormat="1" ht="12.75">
      <c r="B14" s="31">
        <v>9</v>
      </c>
      <c r="C14" s="33">
        <v>95.786</v>
      </c>
      <c r="D14" s="33">
        <v>2.3664</v>
      </c>
      <c r="E14" s="33">
        <v>0.7474</v>
      </c>
      <c r="F14" s="33">
        <v>0.1204</v>
      </c>
      <c r="G14" s="33">
        <v>0.1175</v>
      </c>
      <c r="H14" s="33">
        <v>0.0016</v>
      </c>
      <c r="I14" s="33">
        <v>0.023</v>
      </c>
      <c r="J14" s="33">
        <v>0.0165</v>
      </c>
      <c r="K14" s="33">
        <v>0.0105</v>
      </c>
      <c r="L14" s="33">
        <v>0.0035</v>
      </c>
      <c r="M14" s="33">
        <v>0.637</v>
      </c>
      <c r="N14" s="33">
        <v>0.1702</v>
      </c>
      <c r="O14" s="34">
        <v>0.7015</v>
      </c>
      <c r="P14" s="33">
        <v>34.4079</v>
      </c>
      <c r="Q14" s="38">
        <f>P14*1000/4.1868</f>
        <v>8218.185726569218</v>
      </c>
      <c r="R14" s="35">
        <v>49.9899</v>
      </c>
      <c r="S14" s="37">
        <v>-15.8</v>
      </c>
      <c r="T14" s="30" t="s">
        <v>36</v>
      </c>
      <c r="U14" s="9"/>
      <c r="V14" s="9"/>
      <c r="X14" s="32">
        <f>SUM(C14:N14)</f>
        <v>99.99999999999999</v>
      </c>
      <c r="Y14" s="11" t="str">
        <f>IF(X14=100,"ОК"," ")</f>
        <v>ОК</v>
      </c>
    </row>
    <row r="15" spans="2:25" s="10" customFormat="1" ht="12.75">
      <c r="B15" s="31">
        <v>14</v>
      </c>
      <c r="C15" s="33">
        <v>95.6021</v>
      </c>
      <c r="D15" s="33">
        <v>2.4452</v>
      </c>
      <c r="E15" s="33">
        <v>0.7802</v>
      </c>
      <c r="F15" s="33">
        <v>0.1253</v>
      </c>
      <c r="G15" s="33">
        <v>0.1278</v>
      </c>
      <c r="H15" s="33">
        <v>0.0025</v>
      </c>
      <c r="I15" s="33">
        <v>0.0263</v>
      </c>
      <c r="J15" s="33">
        <v>0.0191</v>
      </c>
      <c r="K15" s="33">
        <v>0.0136</v>
      </c>
      <c r="L15" s="33">
        <v>0.0033</v>
      </c>
      <c r="M15" s="33">
        <v>0.6599</v>
      </c>
      <c r="N15" s="33">
        <v>0.1947</v>
      </c>
      <c r="O15" s="34">
        <v>0.7033</v>
      </c>
      <c r="P15" s="33">
        <v>34.4524</v>
      </c>
      <c r="Q15" s="38">
        <f>P15*1000/4.1868</f>
        <v>8228.81436896914</v>
      </c>
      <c r="R15" s="35">
        <v>49.9889</v>
      </c>
      <c r="S15" s="37">
        <v>-9.7</v>
      </c>
      <c r="T15" s="24"/>
      <c r="U15" s="9">
        <v>9.4E-05</v>
      </c>
      <c r="V15" s="9">
        <v>0.000108</v>
      </c>
      <c r="X15" s="32">
        <f>SUM(C15:N15)</f>
        <v>99.99999999999996</v>
      </c>
      <c r="Y15" s="11" t="str">
        <f>IF(X15=100,"ОК"," ")</f>
        <v>ОК</v>
      </c>
    </row>
    <row r="16" spans="2:25" s="10" customFormat="1" ht="12.75">
      <c r="B16" s="31">
        <v>21</v>
      </c>
      <c r="C16" s="33">
        <v>94.818</v>
      </c>
      <c r="D16" s="33">
        <v>2.7441</v>
      </c>
      <c r="E16" s="33">
        <v>0.9688</v>
      </c>
      <c r="F16" s="33">
        <v>0.1643</v>
      </c>
      <c r="G16" s="33">
        <v>0.2118</v>
      </c>
      <c r="H16" s="33">
        <v>0.0042</v>
      </c>
      <c r="I16" s="33">
        <v>0.0554</v>
      </c>
      <c r="J16" s="33">
        <v>0.0476</v>
      </c>
      <c r="K16" s="33">
        <v>0.0494</v>
      </c>
      <c r="L16" s="33">
        <v>0.0033</v>
      </c>
      <c r="M16" s="33">
        <v>0.6395</v>
      </c>
      <c r="N16" s="33">
        <v>0.2936</v>
      </c>
      <c r="O16" s="34">
        <v>0.7129</v>
      </c>
      <c r="P16" s="33">
        <v>34.8057</v>
      </c>
      <c r="Q16" s="38">
        <f>P16*1000/4.1868</f>
        <v>8313.198624247636</v>
      </c>
      <c r="R16" s="35">
        <v>50.1406</v>
      </c>
      <c r="S16" s="37"/>
      <c r="T16" s="12"/>
      <c r="U16" s="9">
        <v>0.000124</v>
      </c>
      <c r="V16" s="9">
        <v>7.1E-05</v>
      </c>
      <c r="X16" s="32">
        <f>SUM(C16:N16)</f>
        <v>100</v>
      </c>
      <c r="Y16" s="11" t="str">
        <f>IF(X16=100,"ОК"," ")</f>
        <v>ОК</v>
      </c>
    </row>
    <row r="17" spans="2:25" s="10" customFormat="1" ht="12.75">
      <c r="B17" s="31">
        <v>28</v>
      </c>
      <c r="C17" s="33">
        <v>93.6923</v>
      </c>
      <c r="D17" s="33">
        <v>3.13</v>
      </c>
      <c r="E17" s="33">
        <v>1.1986</v>
      </c>
      <c r="F17" s="33">
        <v>0.2086</v>
      </c>
      <c r="G17" s="33">
        <v>0.3338</v>
      </c>
      <c r="H17" s="33">
        <v>0.0042</v>
      </c>
      <c r="I17" s="33">
        <v>0.1056</v>
      </c>
      <c r="J17" s="33">
        <v>0.0946</v>
      </c>
      <c r="K17" s="33">
        <v>0.0997</v>
      </c>
      <c r="L17" s="33">
        <v>0.0035</v>
      </c>
      <c r="M17" s="33">
        <v>0.6617</v>
      </c>
      <c r="N17" s="33">
        <v>0.4674</v>
      </c>
      <c r="O17" s="34">
        <v>0.7267</v>
      </c>
      <c r="P17" s="33">
        <v>35.2556</v>
      </c>
      <c r="Q17" s="38">
        <f>P17*1000/4.1868</f>
        <v>8420.655393140345</v>
      </c>
      <c r="R17" s="35">
        <v>50.2796</v>
      </c>
      <c r="S17" s="37"/>
      <c r="T17" s="30"/>
      <c r="U17" s="9"/>
      <c r="V17" s="9"/>
      <c r="X17" s="32">
        <f>SUM(C17:N17)</f>
        <v>99.99999999999999</v>
      </c>
      <c r="Y17" s="11" t="str">
        <f>IF(X17=100,"ОК"," ")</f>
        <v>ОК</v>
      </c>
    </row>
    <row r="18" spans="2:25" s="10" customFormat="1" ht="12.75"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3"/>
      <c r="Q18" s="35"/>
      <c r="R18" s="36"/>
      <c r="S18" s="37"/>
      <c r="T18" s="23"/>
      <c r="U18" s="9"/>
      <c r="V18" s="9"/>
      <c r="X18" s="32">
        <f>SUM(C18:N18)</f>
        <v>0</v>
      </c>
      <c r="Y18" s="11" t="str">
        <f>IF(X18=100,"ОК"," ")</f>
        <v> </v>
      </c>
    </row>
    <row r="19" spans="2:26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22"/>
      <c r="X19" s="5"/>
      <c r="Y19" s="6"/>
      <c r="Z19"/>
    </row>
    <row r="20" spans="3:21" ht="12.75">
      <c r="C20" s="55" t="s">
        <v>39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3:21" ht="12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>
      <c r="C22" s="27" t="s">
        <v>42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43</v>
      </c>
      <c r="N22" s="25"/>
      <c r="O22" s="25"/>
      <c r="P22" s="25"/>
      <c r="Q22" s="25"/>
      <c r="R22" s="25" t="s">
        <v>44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2016-04-01T09:50:03Z</dcterms:modified>
  <cp:category/>
  <cp:version/>
  <cp:contentType/>
  <cp:contentStatus/>
</cp:coreProperties>
</file>