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9300" windowHeight="4695" tabRatio="631" activeTab="0"/>
  </bookViews>
  <sheets>
    <sheet name="Прогрес" sheetId="1" r:id="rId1"/>
  </sheets>
  <definedNames/>
  <calcPr fullCalcOnLoad="1"/>
</workbook>
</file>

<file path=xl/sharedStrings.xml><?xml version="1.0" encoding="utf-8"?>
<sst xmlns="http://schemas.openxmlformats.org/spreadsheetml/2006/main" count="47" uniqueCount="45">
  <si>
    <t>Число місяця</t>
  </si>
  <si>
    <r>
      <t>Густина,  кг/м</t>
    </r>
    <r>
      <rPr>
        <b/>
        <vertAlign val="superscript"/>
        <sz val="22"/>
        <rFont val="Times New Roman"/>
        <family val="1"/>
      </rPr>
      <t>3</t>
    </r>
  </si>
  <si>
    <r>
      <t>Масова концентрація сірководню, г/м</t>
    </r>
    <r>
      <rPr>
        <b/>
        <vertAlign val="superscript"/>
        <sz val="22"/>
        <rFont val="Times New Roman"/>
        <family val="1"/>
      </rPr>
      <t>3</t>
    </r>
  </si>
  <si>
    <r>
      <t>Маса механічних домішок, г/м</t>
    </r>
    <r>
      <rPr>
        <b/>
        <vertAlign val="superscript"/>
        <sz val="22"/>
        <rFont val="Times New Roman"/>
        <family val="1"/>
      </rPr>
      <t>3</t>
    </r>
  </si>
  <si>
    <r>
      <t>Масова концентрація меркаптанової сірки,   г/м</t>
    </r>
    <r>
      <rPr>
        <b/>
        <vertAlign val="superscript"/>
        <sz val="22"/>
        <rFont val="Times New Roman"/>
        <family val="1"/>
      </rPr>
      <t>3</t>
    </r>
  </si>
  <si>
    <t>Середній розрахунок за місяць</t>
  </si>
  <si>
    <t>Хустське ЛВУМГ</t>
  </si>
  <si>
    <t>ПАТ "Укртрансгаз"</t>
  </si>
  <si>
    <t>філія УМГ "Прикарпаттрансгаз"</t>
  </si>
  <si>
    <t>ПАСПОРТ ФІЗИКО-ХІМІЧНИХ  ПОКАЗНИКІВ  ПРИРОДНОГО   ГАЗУ</t>
  </si>
  <si>
    <t xml:space="preserve">переданого Хустським ЛВУМГ та прийнятого ПАТ "Ів-Франківськгаз" </t>
  </si>
  <si>
    <t>Начальник Хустського ЛВУМГ</t>
  </si>
  <si>
    <t xml:space="preserve">     </t>
  </si>
  <si>
    <t xml:space="preserve">Шак В.Ю.  </t>
  </si>
  <si>
    <r>
      <t>Хімік ВХАЛ</t>
    </r>
    <r>
      <rPr>
        <b/>
        <i/>
        <sz val="22"/>
        <color indexed="10"/>
        <rFont val="Times New Roman"/>
        <family val="1"/>
      </rPr>
      <t xml:space="preserve"> </t>
    </r>
    <r>
      <rPr>
        <b/>
        <sz val="22"/>
        <rFont val="Times New Roman"/>
        <family val="1"/>
      </rPr>
      <t xml:space="preserve"> Хустського ЛВУМГ     </t>
    </r>
  </si>
  <si>
    <t xml:space="preserve">Шишола В.Й.   </t>
  </si>
  <si>
    <r>
      <t>ГРС "Ілемня"  газопроводу "</t>
    </r>
    <r>
      <rPr>
        <b/>
        <sz val="26"/>
        <rFont val="Times New Roman"/>
        <family val="1"/>
      </rPr>
      <t>ПРОГРЕС</t>
    </r>
    <r>
      <rPr>
        <b/>
        <sz val="24"/>
        <rFont val="Times New Roman"/>
        <family val="1"/>
      </rPr>
      <t>" за період</t>
    </r>
  </si>
  <si>
    <t>Компонентний склад,  % мол.</t>
  </si>
  <si>
    <r>
      <t>Теплота  згорання  нижча,  МДж/м</t>
    </r>
    <r>
      <rPr>
        <b/>
        <vertAlign val="superscript"/>
        <sz val="22"/>
        <rFont val="Times New Roman"/>
        <family val="1"/>
      </rPr>
      <t>3</t>
    </r>
  </si>
  <si>
    <r>
      <t>Число Воббе вище,  МДж/м</t>
    </r>
    <r>
      <rPr>
        <b/>
        <vertAlign val="superscript"/>
        <sz val="22"/>
        <rFont val="Times New Roman"/>
        <family val="1"/>
      </rPr>
      <t>3</t>
    </r>
  </si>
  <si>
    <t xml:space="preserve">Вимірювальна хіміко-аналітична лабораторія </t>
  </si>
  <si>
    <t>Свідоцтво про атестацю № РВ-0060-15 чинне до 29.11.2020р.</t>
  </si>
  <si>
    <r>
      <t xml:space="preserve">при 20 </t>
    </r>
    <r>
      <rPr>
        <b/>
        <vertAlign val="superscript"/>
        <sz val="22"/>
        <rFont val="Times New Roman"/>
        <family val="1"/>
      </rPr>
      <t>о</t>
    </r>
    <r>
      <rPr>
        <b/>
        <sz val="22"/>
        <rFont val="Times New Roman"/>
        <family val="1"/>
      </rPr>
      <t>С, 101,325 кПа</t>
    </r>
  </si>
  <si>
    <r>
      <t xml:space="preserve">Температура точки роси вологи (Р = 3,92 МПа), </t>
    </r>
    <r>
      <rPr>
        <b/>
        <vertAlign val="superscript"/>
        <sz val="22"/>
        <rFont val="Times New Roman"/>
        <family val="1"/>
      </rPr>
      <t>о</t>
    </r>
    <r>
      <rPr>
        <b/>
        <sz val="22"/>
        <rFont val="Times New Roman"/>
        <family val="1"/>
      </rPr>
      <t>С</t>
    </r>
  </si>
  <si>
    <t xml:space="preserve">метан </t>
  </si>
  <si>
    <t xml:space="preserve">етан </t>
  </si>
  <si>
    <t xml:space="preserve">пропан </t>
  </si>
  <si>
    <t xml:space="preserve">ізо-бутан </t>
  </si>
  <si>
    <t xml:space="preserve">н-бутан </t>
  </si>
  <si>
    <t xml:space="preserve">нео-пентан </t>
  </si>
  <si>
    <t xml:space="preserve">ізо-пентан </t>
  </si>
  <si>
    <t xml:space="preserve">н-пентан </t>
  </si>
  <si>
    <t xml:space="preserve">гексани та вищі </t>
  </si>
  <si>
    <t xml:space="preserve">кисень </t>
  </si>
  <si>
    <t xml:space="preserve">азот </t>
  </si>
  <si>
    <t xml:space="preserve">діоксид вуглецю </t>
  </si>
  <si>
    <t>Підрозділу підприємства, якому підпорядкована лабораторія</t>
  </si>
  <si>
    <t>прізвище</t>
  </si>
  <si>
    <t>підпис</t>
  </si>
  <si>
    <t>Лабораторія, де здійснювались аналізи газу</t>
  </si>
  <si>
    <t>з 01.03.2016р. по 31.03.2016р.</t>
  </si>
  <si>
    <t>09.03.</t>
  </si>
  <si>
    <t>14.03.</t>
  </si>
  <si>
    <t>21.03.</t>
  </si>
  <si>
    <t>28.03.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</si>
</sst>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000"/>
    <numFmt numFmtId="181" formatCode="0.0000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00"/>
    <numFmt numFmtId="187" formatCode="0.0"/>
    <numFmt numFmtId="188" formatCode="0.00000"/>
  </numFmts>
  <fonts count="53">
    <font>
      <sz val="8"/>
      <name val="Arial"/>
      <family val="2"/>
    </font>
    <font>
      <b/>
      <sz val="12"/>
      <name val="Times New Roman"/>
      <family val="1"/>
    </font>
    <font>
      <b/>
      <sz val="8"/>
      <name val="Arial"/>
      <family val="2"/>
    </font>
    <font>
      <sz val="12"/>
      <name val="Arial"/>
      <family val="2"/>
    </font>
    <font>
      <b/>
      <sz val="16"/>
      <name val="Times New Roman"/>
      <family val="1"/>
    </font>
    <font>
      <b/>
      <sz val="16"/>
      <name val="Arial"/>
      <family val="2"/>
    </font>
    <font>
      <sz val="18"/>
      <name val="Arial"/>
      <family val="2"/>
    </font>
    <font>
      <sz val="16"/>
      <name val="Times New Roman"/>
      <family val="1"/>
    </font>
    <font>
      <sz val="16"/>
      <name val="Arial"/>
      <family val="2"/>
    </font>
    <font>
      <b/>
      <sz val="18"/>
      <name val="Arial"/>
      <family val="2"/>
    </font>
    <font>
      <sz val="18"/>
      <name val="Times New Roman"/>
      <family val="1"/>
    </font>
    <font>
      <b/>
      <sz val="26"/>
      <name val="Times New Roman"/>
      <family val="1"/>
    </font>
    <font>
      <sz val="26"/>
      <name val="Arial"/>
      <family val="2"/>
    </font>
    <font>
      <b/>
      <sz val="22"/>
      <name val="Times New Roman"/>
      <family val="1"/>
    </font>
    <font>
      <b/>
      <vertAlign val="superscript"/>
      <sz val="22"/>
      <name val="Times New Roman"/>
      <family val="1"/>
    </font>
    <font>
      <b/>
      <sz val="22"/>
      <name val="Arial"/>
      <family val="2"/>
    </font>
    <font>
      <b/>
      <sz val="20"/>
      <name val="Times New Roman"/>
      <family val="1"/>
    </font>
    <font>
      <sz val="8"/>
      <name val="Times New Roman"/>
      <family val="1"/>
    </font>
    <font>
      <b/>
      <sz val="24"/>
      <name val="Times New Roman"/>
      <family val="1"/>
    </font>
    <font>
      <b/>
      <i/>
      <sz val="22"/>
      <color indexed="10"/>
      <name val="Times New Roman"/>
      <family val="1"/>
    </font>
    <font>
      <b/>
      <sz val="2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56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80" fontId="4" fillId="0" borderId="0" xfId="0" applyNumberFormat="1" applyFont="1" applyBorder="1" applyAlignment="1">
      <alignment horizontal="center" vertical="top" wrapText="1"/>
    </xf>
    <xf numFmtId="0" fontId="4" fillId="0" borderId="0" xfId="0" applyFont="1" applyAlignment="1">
      <alignment wrapText="1"/>
    </xf>
    <xf numFmtId="180" fontId="7" fillId="0" borderId="0" xfId="0" applyNumberFormat="1" applyFont="1" applyBorder="1" applyAlignment="1">
      <alignment horizontal="center" vertical="top" wrapText="1"/>
    </xf>
    <xf numFmtId="0" fontId="7" fillId="0" borderId="0" xfId="0" applyFont="1" applyAlignment="1">
      <alignment wrapText="1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180" fontId="10" fillId="0" borderId="0" xfId="0" applyNumberFormat="1" applyFont="1" applyBorder="1" applyAlignment="1">
      <alignment vertical="top" wrapText="1"/>
    </xf>
    <xf numFmtId="0" fontId="10" fillId="0" borderId="0" xfId="0" applyFont="1" applyAlignment="1">
      <alignment wrapText="1"/>
    </xf>
    <xf numFmtId="0" fontId="11" fillId="0" borderId="0" xfId="0" applyFont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5" fillId="0" borderId="0" xfId="0" applyFont="1" applyAlignment="1">
      <alignment/>
    </xf>
    <xf numFmtId="0" fontId="10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0" fillId="0" borderId="0" xfId="0" applyFont="1" applyAlignment="1">
      <alignment/>
    </xf>
    <xf numFmtId="0" fontId="13" fillId="0" borderId="0" xfId="0" applyFont="1" applyAlignment="1">
      <alignment horizontal="center"/>
    </xf>
    <xf numFmtId="0" fontId="16" fillId="0" borderId="0" xfId="0" applyFont="1" applyBorder="1" applyAlignment="1">
      <alignment horizontal="center" vertical="top" wrapText="1"/>
    </xf>
    <xf numFmtId="186" fontId="11" fillId="0" borderId="0" xfId="0" applyNumberFormat="1" applyFont="1" applyBorder="1" applyAlignment="1">
      <alignment vertical="center" wrapText="1"/>
    </xf>
    <xf numFmtId="186" fontId="11" fillId="0" borderId="0" xfId="0" applyNumberFormat="1" applyFont="1" applyBorder="1" applyAlignment="1">
      <alignment horizontal="center" vertical="center" wrapText="1"/>
    </xf>
    <xf numFmtId="180" fontId="11" fillId="0" borderId="0" xfId="0" applyNumberFormat="1" applyFont="1" applyBorder="1" applyAlignment="1">
      <alignment horizontal="center" vertical="center" wrapText="1"/>
    </xf>
    <xf numFmtId="0" fontId="15" fillId="0" borderId="10" xfId="0" applyFont="1" applyBorder="1" applyAlignment="1">
      <alignment/>
    </xf>
    <xf numFmtId="0" fontId="13" fillId="0" borderId="10" xfId="0" applyFont="1" applyBorder="1" applyAlignment="1">
      <alignment/>
    </xf>
    <xf numFmtId="0" fontId="13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6" fillId="0" borderId="10" xfId="0" applyFont="1" applyBorder="1" applyAlignment="1">
      <alignment/>
    </xf>
    <xf numFmtId="0" fontId="0" fillId="0" borderId="10" xfId="0" applyFont="1" applyBorder="1" applyAlignment="1">
      <alignment/>
    </xf>
    <xf numFmtId="2" fontId="11" fillId="0" borderId="0" xfId="0" applyNumberFormat="1" applyFont="1" applyBorder="1" applyAlignment="1">
      <alignment horizontal="center" vertical="center" wrapText="1"/>
    </xf>
    <xf numFmtId="180" fontId="13" fillId="0" borderId="11" xfId="0" applyNumberFormat="1" applyFont="1" applyBorder="1" applyAlignment="1">
      <alignment horizontal="center" vertical="center" wrapText="1"/>
    </xf>
    <xf numFmtId="2" fontId="13" fillId="0" borderId="11" xfId="0" applyNumberFormat="1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top" wrapText="1"/>
    </xf>
    <xf numFmtId="186" fontId="13" fillId="0" borderId="11" xfId="0" applyNumberFormat="1" applyFont="1" applyBorder="1" applyAlignment="1">
      <alignment vertical="center" wrapText="1"/>
    </xf>
    <xf numFmtId="186" fontId="13" fillId="0" borderId="11" xfId="0" applyNumberFormat="1" applyFont="1" applyBorder="1" applyAlignment="1">
      <alignment horizontal="center" vertical="center" wrapText="1"/>
    </xf>
    <xf numFmtId="187" fontId="13" fillId="0" borderId="11" xfId="0" applyNumberFormat="1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4" fillId="0" borderId="0" xfId="0" applyFont="1" applyAlignment="1">
      <alignment/>
    </xf>
    <xf numFmtId="0" fontId="13" fillId="0" borderId="0" xfId="0" applyFont="1" applyAlignment="1">
      <alignment horizontal="left"/>
    </xf>
    <xf numFmtId="186" fontId="13" fillId="0" borderId="12" xfId="0" applyNumberFormat="1" applyFont="1" applyBorder="1" applyAlignment="1">
      <alignment horizontal="center" vertical="center" wrapText="1"/>
    </xf>
    <xf numFmtId="186" fontId="13" fillId="0" borderId="13" xfId="0" applyNumberFormat="1" applyFont="1" applyBorder="1" applyAlignment="1">
      <alignment horizontal="center" vertical="center" wrapText="1"/>
    </xf>
    <xf numFmtId="16" fontId="13" fillId="0" borderId="12" xfId="0" applyNumberFormat="1" applyFont="1" applyBorder="1" applyAlignment="1">
      <alignment horizontal="center" vertical="center" wrapText="1"/>
    </xf>
    <xf numFmtId="180" fontId="20" fillId="0" borderId="11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14" fontId="13" fillId="0" borderId="10" xfId="0" applyNumberFormat="1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11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textRotation="90" wrapText="1"/>
    </xf>
    <xf numFmtId="0" fontId="1" fillId="0" borderId="0" xfId="0" applyFont="1" applyBorder="1" applyAlignment="1">
      <alignment horizontal="center" textRotation="90" wrapText="1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left" vertical="center"/>
    </xf>
    <xf numFmtId="0" fontId="1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3" fillId="0" borderId="15" xfId="0" applyFont="1" applyBorder="1" applyAlignment="1">
      <alignment horizontal="center" textRotation="90" wrapText="1"/>
    </xf>
    <xf numFmtId="0" fontId="13" fillId="0" borderId="11" xfId="0" applyFont="1" applyBorder="1" applyAlignment="1">
      <alignment horizontal="center" vertical="center" textRotation="90" wrapText="1"/>
    </xf>
    <xf numFmtId="0" fontId="11" fillId="0" borderId="0" xfId="0" applyFont="1" applyAlignment="1">
      <alignment horizontal="center"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EK35"/>
  <sheetViews>
    <sheetView tabSelected="1" zoomScale="50" zoomScaleNormal="50" zoomScalePageLayoutView="0" workbookViewId="0" topLeftCell="A15">
      <selection activeCell="AA20" sqref="AA20"/>
    </sheetView>
  </sheetViews>
  <sheetFormatPr defaultColWidth="9.33203125" defaultRowHeight="11.25"/>
  <cols>
    <col min="1" max="1" width="26" style="0" customWidth="1"/>
    <col min="2" max="2" width="24.83203125" style="0" customWidth="1"/>
    <col min="3" max="3" width="18" style="0" customWidth="1"/>
    <col min="4" max="21" width="16.66015625" style="0" customWidth="1"/>
  </cols>
  <sheetData>
    <row r="1" ht="11.25" hidden="1"/>
    <row r="2" ht="11.25" hidden="1"/>
    <row r="3" spans="2:7" ht="11.25">
      <c r="B3" s="57"/>
      <c r="C3" s="57"/>
      <c r="D3" s="57"/>
      <c r="E3" s="57"/>
      <c r="F3" s="57"/>
      <c r="G3" s="57"/>
    </row>
    <row r="4" spans="2:19" ht="20.25" customHeight="1">
      <c r="B4" s="55" t="s">
        <v>7</v>
      </c>
      <c r="C4" s="55"/>
      <c r="D4" s="55"/>
      <c r="E4" s="18"/>
      <c r="F4" s="18"/>
      <c r="O4" s="54"/>
      <c r="P4" s="54"/>
      <c r="Q4" s="54"/>
      <c r="R4" s="54"/>
      <c r="S4" s="54"/>
    </row>
    <row r="5" spans="2:19" ht="20.25" customHeight="1">
      <c r="B5" s="55" t="s">
        <v>8</v>
      </c>
      <c r="C5" s="55"/>
      <c r="D5" s="55"/>
      <c r="E5" s="19"/>
      <c r="F5" s="19"/>
      <c r="O5" s="54"/>
      <c r="P5" s="54"/>
      <c r="Q5" s="54"/>
      <c r="R5" s="54"/>
      <c r="S5" s="54"/>
    </row>
    <row r="6" spans="2:19" ht="21" customHeight="1">
      <c r="B6" s="55" t="s">
        <v>6</v>
      </c>
      <c r="C6" s="55"/>
      <c r="D6" s="55"/>
      <c r="E6" s="18"/>
      <c r="F6" s="18"/>
      <c r="O6" s="54"/>
      <c r="P6" s="54"/>
      <c r="Q6" s="54"/>
      <c r="R6" s="54"/>
      <c r="S6" s="54"/>
    </row>
    <row r="7" ht="2.25" customHeight="1" hidden="1"/>
    <row r="8" ht="20.25" customHeight="1">
      <c r="B8" s="20" t="s">
        <v>20</v>
      </c>
    </row>
    <row r="9" ht="20.25" customHeight="1">
      <c r="B9" s="20" t="s">
        <v>21</v>
      </c>
    </row>
    <row r="10" ht="20.25" customHeight="1">
      <c r="B10" s="20"/>
    </row>
    <row r="11" ht="20.25" customHeight="1">
      <c r="B11" s="20"/>
    </row>
    <row r="12" spans="2:21" ht="36.75" customHeight="1">
      <c r="B12" s="60" t="s">
        <v>9</v>
      </c>
      <c r="C12" s="60"/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</row>
    <row r="13" spans="2:21" ht="32.25" customHeight="1">
      <c r="B13" s="56" t="s">
        <v>10</v>
      </c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</row>
    <row r="14" spans="2:21" ht="32.25" customHeight="1">
      <c r="B14" s="56" t="s">
        <v>16</v>
      </c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</row>
    <row r="15" spans="2:21" ht="35.25" customHeight="1">
      <c r="B15" s="56" t="s">
        <v>40</v>
      </c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</row>
    <row r="16" spans="2:17" ht="28.5" customHeight="1">
      <c r="B16" s="14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</row>
    <row r="17" spans="2:33" s="1" customFormat="1" ht="101.25" customHeight="1">
      <c r="B17" s="59" t="s">
        <v>0</v>
      </c>
      <c r="C17" s="51" t="s">
        <v>17</v>
      </c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 t="s">
        <v>22</v>
      </c>
      <c r="P17" s="51"/>
      <c r="Q17" s="51"/>
      <c r="R17" s="52" t="s">
        <v>23</v>
      </c>
      <c r="S17" s="52" t="s">
        <v>2</v>
      </c>
      <c r="T17" s="52" t="s">
        <v>4</v>
      </c>
      <c r="U17" s="52" t="s">
        <v>3</v>
      </c>
      <c r="V17" s="53"/>
      <c r="X17" s="3"/>
      <c r="Y17" s="3"/>
      <c r="Z17" s="3"/>
      <c r="AA17" s="3"/>
      <c r="AB17" s="3"/>
      <c r="AC17" s="3"/>
      <c r="AD17" s="3"/>
      <c r="AE17" s="3"/>
      <c r="AF17" s="3"/>
      <c r="AG17" s="3"/>
    </row>
    <row r="18" spans="2:33" s="1" customFormat="1" ht="105" customHeight="1">
      <c r="B18" s="59"/>
      <c r="C18" s="52" t="s">
        <v>24</v>
      </c>
      <c r="D18" s="52" t="s">
        <v>25</v>
      </c>
      <c r="E18" s="52" t="s">
        <v>26</v>
      </c>
      <c r="F18" s="52" t="s">
        <v>27</v>
      </c>
      <c r="G18" s="52" t="s">
        <v>28</v>
      </c>
      <c r="H18" s="52" t="s">
        <v>29</v>
      </c>
      <c r="I18" s="52" t="s">
        <v>30</v>
      </c>
      <c r="J18" s="52" t="s">
        <v>31</v>
      </c>
      <c r="K18" s="52" t="s">
        <v>32</v>
      </c>
      <c r="L18" s="52" t="s">
        <v>33</v>
      </c>
      <c r="M18" s="52" t="s">
        <v>34</v>
      </c>
      <c r="N18" s="52" t="s">
        <v>35</v>
      </c>
      <c r="O18" s="52" t="s">
        <v>1</v>
      </c>
      <c r="P18" s="52" t="s">
        <v>18</v>
      </c>
      <c r="Q18" s="52" t="s">
        <v>19</v>
      </c>
      <c r="R18" s="52"/>
      <c r="S18" s="52"/>
      <c r="T18" s="52"/>
      <c r="U18" s="52"/>
      <c r="V18" s="53"/>
      <c r="X18" s="3"/>
      <c r="Y18" s="3"/>
      <c r="Z18" s="3"/>
      <c r="AA18" s="3"/>
      <c r="AB18" s="3"/>
      <c r="AC18" s="3"/>
      <c r="AD18" s="3"/>
      <c r="AE18" s="3"/>
      <c r="AF18" s="3"/>
      <c r="AG18" s="3"/>
    </row>
    <row r="19" spans="2:33" s="1" customFormat="1" ht="39" customHeight="1">
      <c r="B19" s="59"/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3"/>
      <c r="X19" s="3"/>
      <c r="Y19" s="3"/>
      <c r="Z19" s="3"/>
      <c r="AA19" s="3"/>
      <c r="AB19" s="3"/>
      <c r="AC19" s="3"/>
      <c r="AD19" s="3"/>
      <c r="AE19" s="3"/>
      <c r="AF19" s="3"/>
      <c r="AG19" s="3"/>
    </row>
    <row r="20" spans="2:33" s="1" customFormat="1" ht="69.75" customHeight="1">
      <c r="B20" s="59"/>
      <c r="C20" s="58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3"/>
      <c r="X20" s="3"/>
      <c r="Y20" s="3"/>
      <c r="Z20" s="3"/>
      <c r="AA20" s="3"/>
      <c r="AB20" s="3"/>
      <c r="AC20" s="3"/>
      <c r="AD20" s="3"/>
      <c r="AE20" s="3"/>
      <c r="AF20" s="3"/>
      <c r="AG20" s="3"/>
    </row>
    <row r="21" spans="2:23" s="4" customFormat="1" ht="48.75" customHeight="1">
      <c r="B21" s="44" t="s">
        <v>41</v>
      </c>
      <c r="C21" s="37">
        <f>100-(SUM(D21:N21))</f>
        <v>95.655</v>
      </c>
      <c r="D21" s="43">
        <v>2.45</v>
      </c>
      <c r="E21" s="37">
        <v>0.786</v>
      </c>
      <c r="F21" s="37">
        <v>0.128</v>
      </c>
      <c r="G21" s="37">
        <v>0.125</v>
      </c>
      <c r="H21" s="37">
        <v>0.002</v>
      </c>
      <c r="I21" s="37">
        <v>0.024</v>
      </c>
      <c r="J21" s="37">
        <v>0.017</v>
      </c>
      <c r="K21" s="37">
        <v>0.01</v>
      </c>
      <c r="L21" s="37">
        <v>0.003</v>
      </c>
      <c r="M21" s="37">
        <v>0.628</v>
      </c>
      <c r="N21" s="37">
        <v>0.172</v>
      </c>
      <c r="O21" s="33">
        <v>0.7027</v>
      </c>
      <c r="P21" s="34">
        <v>34.47</v>
      </c>
      <c r="Q21" s="34">
        <v>50.03</v>
      </c>
      <c r="R21" s="38">
        <v>-20.7</v>
      </c>
      <c r="S21" s="45"/>
      <c r="T21" s="33"/>
      <c r="U21" s="33"/>
      <c r="V21" s="6"/>
      <c r="W21" s="7"/>
    </row>
    <row r="22" spans="2:23" s="10" customFormat="1" ht="47.25" customHeight="1">
      <c r="B22" s="44" t="s">
        <v>42</v>
      </c>
      <c r="C22" s="37">
        <f>100-(SUM(D22:N22))</f>
        <v>95.46</v>
      </c>
      <c r="D22" s="43">
        <v>2.589</v>
      </c>
      <c r="E22" s="37">
        <v>0.824</v>
      </c>
      <c r="F22" s="37">
        <v>0.132</v>
      </c>
      <c r="G22" s="37">
        <v>0.127</v>
      </c>
      <c r="H22" s="37">
        <v>0.002</v>
      </c>
      <c r="I22" s="37">
        <v>0.024</v>
      </c>
      <c r="J22" s="37">
        <v>0.017</v>
      </c>
      <c r="K22" s="37">
        <v>0.007</v>
      </c>
      <c r="L22" s="37">
        <v>0.003</v>
      </c>
      <c r="M22" s="37">
        <v>0.628</v>
      </c>
      <c r="N22" s="37">
        <v>0.187</v>
      </c>
      <c r="O22" s="33">
        <v>0.7042</v>
      </c>
      <c r="P22" s="34">
        <v>34.52</v>
      </c>
      <c r="Q22" s="34">
        <v>50.05</v>
      </c>
      <c r="R22" s="38">
        <v>-20.6</v>
      </c>
      <c r="S22" s="33"/>
      <c r="T22" s="33"/>
      <c r="U22" s="33"/>
      <c r="V22" s="8"/>
      <c r="W22" s="9"/>
    </row>
    <row r="23" spans="2:23" s="4" customFormat="1" ht="48.75" customHeight="1">
      <c r="B23" s="44" t="s">
        <v>43</v>
      </c>
      <c r="C23" s="37">
        <f>100-(SUM(D23:N23))</f>
        <v>95.508</v>
      </c>
      <c r="D23" s="43">
        <v>2.561</v>
      </c>
      <c r="E23" s="37">
        <v>0.818</v>
      </c>
      <c r="F23" s="37">
        <v>0.132</v>
      </c>
      <c r="G23" s="37">
        <v>0.127</v>
      </c>
      <c r="H23" s="37">
        <v>0.002</v>
      </c>
      <c r="I23" s="37">
        <v>0.024</v>
      </c>
      <c r="J23" s="37">
        <v>0.017</v>
      </c>
      <c r="K23" s="37">
        <v>0.006</v>
      </c>
      <c r="L23" s="37">
        <v>0.003</v>
      </c>
      <c r="M23" s="37">
        <v>0.615</v>
      </c>
      <c r="N23" s="37">
        <v>0.187</v>
      </c>
      <c r="O23" s="33">
        <v>0.7038</v>
      </c>
      <c r="P23" s="34">
        <v>34.51</v>
      </c>
      <c r="Q23" s="34">
        <v>50.05</v>
      </c>
      <c r="R23" s="38">
        <v>-20</v>
      </c>
      <c r="S23" s="33">
        <v>0.0002</v>
      </c>
      <c r="T23" s="33">
        <v>0.0001</v>
      </c>
      <c r="U23" s="33">
        <v>0</v>
      </c>
      <c r="V23" s="6"/>
      <c r="W23" s="7"/>
    </row>
    <row r="24" spans="2:23" s="4" customFormat="1" ht="48.75" customHeight="1">
      <c r="B24" s="44" t="s">
        <v>44</v>
      </c>
      <c r="C24" s="37">
        <f>100-(SUM(D24:N24))</f>
        <v>95.379</v>
      </c>
      <c r="D24" s="43">
        <v>2.635</v>
      </c>
      <c r="E24" s="37">
        <v>0.844</v>
      </c>
      <c r="F24" s="37">
        <v>0.136</v>
      </c>
      <c r="G24" s="37">
        <v>0.132</v>
      </c>
      <c r="H24" s="37">
        <v>0.005</v>
      </c>
      <c r="I24" s="37">
        <v>0.025</v>
      </c>
      <c r="J24" s="37">
        <v>0.018</v>
      </c>
      <c r="K24" s="37">
        <v>0.011</v>
      </c>
      <c r="L24" s="37">
        <v>0.004</v>
      </c>
      <c r="M24" s="37">
        <v>0.623</v>
      </c>
      <c r="N24" s="37">
        <v>0.188</v>
      </c>
      <c r="O24" s="33">
        <v>0.705</v>
      </c>
      <c r="P24" s="34">
        <v>34.56</v>
      </c>
      <c r="Q24" s="34">
        <v>50.07</v>
      </c>
      <c r="R24" s="38">
        <v>-19.3</v>
      </c>
      <c r="S24" s="33"/>
      <c r="T24" s="33"/>
      <c r="U24" s="33"/>
      <c r="V24" s="6"/>
      <c r="W24" s="7"/>
    </row>
    <row r="25" spans="2:23" s="5" customFormat="1" ht="90" customHeight="1">
      <c r="B25" s="35" t="s">
        <v>5</v>
      </c>
      <c r="C25" s="36">
        <f>100-SUM(D25:N25)</f>
        <v>95.499</v>
      </c>
      <c r="D25" s="37">
        <f aca="true" t="shared" si="0" ref="D25:N25">ROUND(AVERAGE(D21:D24),3)</f>
        <v>2.559</v>
      </c>
      <c r="E25" s="37">
        <f t="shared" si="0"/>
        <v>0.818</v>
      </c>
      <c r="F25" s="37">
        <f t="shared" si="0"/>
        <v>0.132</v>
      </c>
      <c r="G25" s="37">
        <f t="shared" si="0"/>
        <v>0.128</v>
      </c>
      <c r="H25" s="37">
        <f t="shared" si="0"/>
        <v>0.003</v>
      </c>
      <c r="I25" s="37">
        <f t="shared" si="0"/>
        <v>0.024</v>
      </c>
      <c r="J25" s="37">
        <f t="shared" si="0"/>
        <v>0.017</v>
      </c>
      <c r="K25" s="37">
        <f t="shared" si="0"/>
        <v>0.009</v>
      </c>
      <c r="L25" s="42">
        <f t="shared" si="0"/>
        <v>0.003</v>
      </c>
      <c r="M25" s="37">
        <f t="shared" si="0"/>
        <v>0.624</v>
      </c>
      <c r="N25" s="43">
        <f t="shared" si="0"/>
        <v>0.184</v>
      </c>
      <c r="O25" s="33">
        <f>AVERAGE(O21:O24)</f>
        <v>0.703925</v>
      </c>
      <c r="P25" s="34">
        <f>ROUND(AVERAGE(P21:P24),3)</f>
        <v>34.515</v>
      </c>
      <c r="Q25" s="34">
        <f>AVERAGE(Q21:Q24)</f>
        <v>50.05</v>
      </c>
      <c r="R25" s="38">
        <f>ROUND(AVERAGE(R21:R24),3)</f>
        <v>-20.15</v>
      </c>
      <c r="S25" s="33">
        <f>AVERAGE(S21:S24)</f>
        <v>0.0002</v>
      </c>
      <c r="T25" s="33">
        <f>AVERAGE(T21:T24)</f>
        <v>0.0001</v>
      </c>
      <c r="U25" s="33">
        <f>AVERAGE(U21:U24)</f>
        <v>0</v>
      </c>
      <c r="V25" s="12"/>
      <c r="W25" s="13"/>
    </row>
    <row r="26" spans="2:23" s="5" customFormat="1" ht="90" customHeight="1">
      <c r="B26" s="22"/>
      <c r="C26" s="23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32"/>
      <c r="Q26" s="32"/>
      <c r="R26" s="32"/>
      <c r="S26" s="25"/>
      <c r="T26" s="25"/>
      <c r="U26" s="25"/>
      <c r="V26" s="12"/>
      <c r="W26" s="13"/>
    </row>
    <row r="27" spans="2:141" s="5" customFormat="1" ht="27" customHeight="1">
      <c r="B27" s="16"/>
      <c r="C27" s="27" t="s">
        <v>11</v>
      </c>
      <c r="D27" s="27"/>
      <c r="E27" s="27"/>
      <c r="F27" s="27"/>
      <c r="G27" s="27"/>
      <c r="H27" s="26"/>
      <c r="I27" s="29"/>
      <c r="J27" s="17"/>
      <c r="K27" s="50" t="s">
        <v>13</v>
      </c>
      <c r="L27" s="50"/>
      <c r="M27" s="29"/>
      <c r="N27" s="30"/>
      <c r="O27" s="27"/>
      <c r="Q27" s="49">
        <v>42461</v>
      </c>
      <c r="R27" s="50"/>
      <c r="S27" s="50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11"/>
      <c r="BW27" s="11"/>
      <c r="BX27" s="11"/>
      <c r="BY27" s="11"/>
      <c r="BZ27" s="11"/>
      <c r="CA27" s="11"/>
      <c r="CB27" s="11"/>
      <c r="CC27" s="11"/>
      <c r="CD27" s="11"/>
      <c r="CE27" s="11"/>
      <c r="CF27" s="11"/>
      <c r="CG27" s="11"/>
      <c r="CH27" s="11"/>
      <c r="CI27" s="11"/>
      <c r="CJ27" s="11"/>
      <c r="CK27" s="11"/>
      <c r="CL27" s="11"/>
      <c r="CM27" s="11"/>
      <c r="CN27" s="11"/>
      <c r="CO27" s="11"/>
      <c r="CP27" s="11"/>
      <c r="CQ27" s="11"/>
      <c r="CR27" s="11"/>
      <c r="CS27" s="11"/>
      <c r="CT27" s="11"/>
      <c r="CU27" s="11"/>
      <c r="CV27" s="11"/>
      <c r="CW27" s="11"/>
      <c r="CX27" s="11"/>
      <c r="CY27" s="11"/>
      <c r="CZ27" s="11"/>
      <c r="DA27" s="11"/>
      <c r="DB27" s="11"/>
      <c r="DC27" s="11"/>
      <c r="DD27" s="11"/>
      <c r="DE27" s="11"/>
      <c r="DF27" s="11"/>
      <c r="DG27" s="11"/>
      <c r="DH27" s="11"/>
      <c r="DI27" s="11"/>
      <c r="DJ27" s="11"/>
      <c r="DK27" s="11"/>
      <c r="DL27" s="11"/>
      <c r="DM27" s="11"/>
      <c r="DN27" s="11"/>
      <c r="DO27" s="11"/>
      <c r="DP27" s="11"/>
      <c r="DQ27" s="11"/>
      <c r="DR27" s="11"/>
      <c r="DS27" s="11"/>
      <c r="DT27" s="11"/>
      <c r="DU27" s="11"/>
      <c r="DV27" s="11"/>
      <c r="DW27" s="11"/>
      <c r="DX27" s="11"/>
      <c r="DY27" s="11"/>
      <c r="DZ27" s="11"/>
      <c r="EA27" s="11"/>
      <c r="EB27" s="11"/>
      <c r="EC27" s="11"/>
      <c r="ED27" s="11"/>
      <c r="EE27" s="11"/>
      <c r="EF27" s="11"/>
      <c r="EG27" s="11"/>
      <c r="EH27" s="11"/>
      <c r="EI27" s="11"/>
      <c r="EJ27" s="11"/>
      <c r="EK27" s="11"/>
    </row>
    <row r="28" spans="2:141" s="5" customFormat="1" ht="22.5" customHeight="1">
      <c r="B28" s="16"/>
      <c r="C28" s="39" t="s">
        <v>36</v>
      </c>
      <c r="D28" s="40"/>
      <c r="E28" s="40"/>
      <c r="F28" s="40"/>
      <c r="G28" s="40"/>
      <c r="H28" s="4"/>
      <c r="I28" s="4"/>
      <c r="J28" s="4"/>
      <c r="K28" s="47" t="s">
        <v>37</v>
      </c>
      <c r="L28" s="47"/>
      <c r="M28" s="29"/>
      <c r="N28" s="47" t="s">
        <v>38</v>
      </c>
      <c r="O28" s="47"/>
      <c r="Q28" s="48"/>
      <c r="R28" s="48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1"/>
      <c r="CA28" s="11"/>
      <c r="CB28" s="11"/>
      <c r="CC28" s="11"/>
      <c r="CD28" s="11"/>
      <c r="CE28" s="11"/>
      <c r="CF28" s="11"/>
      <c r="CG28" s="11"/>
      <c r="CH28" s="11"/>
      <c r="CI28" s="11"/>
      <c r="CJ28" s="11"/>
      <c r="CK28" s="11"/>
      <c r="CL28" s="11"/>
      <c r="CM28" s="11"/>
      <c r="CN28" s="11"/>
      <c r="CO28" s="11"/>
      <c r="CP28" s="11"/>
      <c r="CQ28" s="11"/>
      <c r="CR28" s="11"/>
      <c r="CS28" s="11"/>
      <c r="CT28" s="11"/>
      <c r="CU28" s="11"/>
      <c r="CV28" s="11"/>
      <c r="CW28" s="11"/>
      <c r="CX28" s="11"/>
      <c r="CY28" s="11"/>
      <c r="CZ28" s="11"/>
      <c r="DA28" s="11"/>
      <c r="DB28" s="11"/>
      <c r="DC28" s="11"/>
      <c r="DD28" s="11"/>
      <c r="DE28" s="11"/>
      <c r="DF28" s="11"/>
      <c r="DG28" s="11"/>
      <c r="DH28" s="11"/>
      <c r="DI28" s="11"/>
      <c r="DJ28" s="11"/>
      <c r="DK28" s="11"/>
      <c r="DL28" s="11"/>
      <c r="DM28" s="11"/>
      <c r="DN28" s="11"/>
      <c r="DO28" s="11"/>
      <c r="DP28" s="11"/>
      <c r="DQ28" s="11"/>
      <c r="DR28" s="11"/>
      <c r="DS28" s="11"/>
      <c r="DT28" s="11"/>
      <c r="DU28" s="11"/>
      <c r="DV28" s="11"/>
      <c r="DW28" s="11"/>
      <c r="DX28" s="11"/>
      <c r="DY28" s="11"/>
      <c r="DZ28" s="11"/>
      <c r="EA28" s="11"/>
      <c r="EB28" s="11"/>
      <c r="EC28" s="11"/>
      <c r="ED28" s="11"/>
      <c r="EE28" s="11"/>
      <c r="EF28" s="11"/>
      <c r="EG28" s="11"/>
      <c r="EH28" s="11"/>
      <c r="EI28" s="11"/>
      <c r="EJ28" s="11"/>
      <c r="EK28" s="11"/>
    </row>
    <row r="29" spans="2:141" s="5" customFormat="1" ht="52.5" customHeight="1">
      <c r="B29" s="46"/>
      <c r="C29" s="46"/>
      <c r="D29" s="46"/>
      <c r="E29" s="46"/>
      <c r="F29" s="21"/>
      <c r="G29" s="16"/>
      <c r="H29" s="17"/>
      <c r="I29" s="17"/>
      <c r="J29" s="17"/>
      <c r="K29" s="17"/>
      <c r="L29" s="17"/>
      <c r="M29" s="17"/>
      <c r="N29" s="17"/>
      <c r="O29" s="17"/>
      <c r="P29" s="17"/>
      <c r="Q29" s="28"/>
      <c r="R29" s="28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  <c r="BV29" s="11"/>
      <c r="BW29" s="11"/>
      <c r="BX29" s="11"/>
      <c r="BY29" s="11"/>
      <c r="BZ29" s="11"/>
      <c r="CA29" s="11"/>
      <c r="CB29" s="11"/>
      <c r="CC29" s="11"/>
      <c r="CD29" s="11"/>
      <c r="CE29" s="11"/>
      <c r="CF29" s="11"/>
      <c r="CG29" s="11"/>
      <c r="CH29" s="11"/>
      <c r="CI29" s="11"/>
      <c r="CJ29" s="11"/>
      <c r="CK29" s="11"/>
      <c r="CL29" s="11"/>
      <c r="CM29" s="11"/>
      <c r="CN29" s="11"/>
      <c r="CO29" s="11"/>
      <c r="CP29" s="11"/>
      <c r="CQ29" s="11"/>
      <c r="CR29" s="11"/>
      <c r="CS29" s="11"/>
      <c r="CT29" s="11"/>
      <c r="CU29" s="11"/>
      <c r="CV29" s="11"/>
      <c r="CW29" s="11"/>
      <c r="CX29" s="11"/>
      <c r="CY29" s="11"/>
      <c r="CZ29" s="11"/>
      <c r="DA29" s="11"/>
      <c r="DB29" s="11"/>
      <c r="DC29" s="11"/>
      <c r="DD29" s="11"/>
      <c r="DE29" s="11"/>
      <c r="DF29" s="11"/>
      <c r="DG29" s="11"/>
      <c r="DH29" s="11"/>
      <c r="DI29" s="11"/>
      <c r="DJ29" s="11"/>
      <c r="DK29" s="11"/>
      <c r="DL29" s="11"/>
      <c r="DM29" s="11"/>
      <c r="DN29" s="11"/>
      <c r="DO29" s="11"/>
      <c r="DP29" s="11"/>
      <c r="DQ29" s="11"/>
      <c r="DR29" s="11"/>
      <c r="DS29" s="11"/>
      <c r="DT29" s="11"/>
      <c r="DU29" s="11"/>
      <c r="DV29" s="11"/>
      <c r="DW29" s="11"/>
      <c r="DX29" s="11"/>
      <c r="DY29" s="11"/>
      <c r="DZ29" s="11"/>
      <c r="EA29" s="11"/>
      <c r="EB29" s="11"/>
      <c r="EC29" s="11"/>
      <c r="ED29" s="11"/>
      <c r="EE29" s="11"/>
      <c r="EF29" s="11"/>
      <c r="EG29" s="11"/>
      <c r="EH29" s="11"/>
      <c r="EI29" s="11"/>
      <c r="EJ29" s="11"/>
      <c r="EK29" s="11"/>
    </row>
    <row r="30" spans="1:127" s="1" customFormat="1" ht="27.75">
      <c r="A30" s="5"/>
      <c r="B30" s="16" t="s">
        <v>12</v>
      </c>
      <c r="C30" s="27" t="s">
        <v>14</v>
      </c>
      <c r="D30" s="27"/>
      <c r="E30" s="27"/>
      <c r="F30" s="27"/>
      <c r="G30" s="27"/>
      <c r="H30" s="26"/>
      <c r="I30" s="29"/>
      <c r="J30" s="17"/>
      <c r="K30" s="27" t="s">
        <v>15</v>
      </c>
      <c r="L30" s="27"/>
      <c r="M30" s="29"/>
      <c r="N30" s="31"/>
      <c r="O30" s="26"/>
      <c r="Q30" s="49">
        <v>42461</v>
      </c>
      <c r="R30" s="50"/>
      <c r="S30" s="50"/>
      <c r="T30" s="17"/>
      <c r="U30" s="17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</row>
    <row r="31" spans="1:127" s="1" customFormat="1" ht="21.75" customHeight="1">
      <c r="A31" s="5"/>
      <c r="B31" s="41"/>
      <c r="C31" s="39" t="s">
        <v>39</v>
      </c>
      <c r="D31" s="39"/>
      <c r="E31" s="39"/>
      <c r="F31" s="39"/>
      <c r="G31" s="39"/>
      <c r="H31" s="39"/>
      <c r="I31" s="39"/>
      <c r="J31" s="17"/>
      <c r="K31" s="47" t="s">
        <v>37</v>
      </c>
      <c r="L31" s="47"/>
      <c r="M31" s="17"/>
      <c r="N31" s="47" t="s">
        <v>38</v>
      </c>
      <c r="O31" s="47"/>
      <c r="P31" s="17"/>
      <c r="Q31" s="48"/>
      <c r="R31" s="48"/>
      <c r="S31" s="17"/>
      <c r="T31" s="17"/>
      <c r="U31" s="17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</row>
    <row r="32" spans="1:126" s="5" customFormat="1" ht="27.75">
      <c r="A32" s="1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1"/>
      <c r="T32" s="17"/>
      <c r="U32" s="17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  <c r="BX32" s="11"/>
      <c r="BY32" s="11"/>
      <c r="BZ32" s="11"/>
      <c r="CA32" s="11"/>
      <c r="CB32" s="11"/>
      <c r="CC32" s="11"/>
      <c r="CD32" s="11"/>
      <c r="CE32" s="11"/>
      <c r="CF32" s="11"/>
      <c r="CG32" s="11"/>
      <c r="CH32" s="11"/>
      <c r="CI32" s="11"/>
      <c r="CJ32" s="11"/>
      <c r="CK32" s="11"/>
      <c r="CL32" s="11"/>
      <c r="CM32" s="11"/>
      <c r="CN32" s="11"/>
      <c r="CO32" s="11"/>
      <c r="CP32" s="11"/>
      <c r="CQ32" s="11"/>
      <c r="CR32" s="11"/>
      <c r="CS32" s="11"/>
      <c r="CT32" s="11"/>
      <c r="CU32" s="11"/>
      <c r="CV32" s="11"/>
      <c r="CW32" s="11"/>
      <c r="CX32" s="11"/>
      <c r="CY32" s="11"/>
      <c r="CZ32" s="11"/>
      <c r="DA32" s="11"/>
      <c r="DB32" s="11"/>
      <c r="DC32" s="11"/>
      <c r="DD32" s="11"/>
      <c r="DE32" s="11"/>
      <c r="DF32" s="11"/>
      <c r="DG32" s="11"/>
      <c r="DH32" s="11"/>
      <c r="DI32" s="11"/>
      <c r="DJ32" s="11"/>
      <c r="DK32" s="11"/>
      <c r="DL32" s="11"/>
      <c r="DM32" s="11"/>
      <c r="DN32" s="11"/>
      <c r="DO32" s="11"/>
      <c r="DP32" s="11"/>
      <c r="DQ32" s="11"/>
      <c r="DR32" s="11"/>
      <c r="DS32" s="11"/>
      <c r="DT32" s="11"/>
      <c r="DU32" s="11"/>
      <c r="DV32" s="11"/>
    </row>
    <row r="33" spans="2:121" s="1" customFormat="1" ht="11.25"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</row>
    <row r="34" spans="2:121" s="1" customFormat="1" ht="11.25"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</row>
    <row r="35" spans="2:121" s="1" customFormat="1" ht="11.25"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</row>
    <row r="36" s="1" customFormat="1" ht="11.25"/>
    <row r="37" s="1" customFormat="1" ht="11.25"/>
    <row r="38" s="1" customFormat="1" ht="11.25"/>
    <row r="39" s="1" customFormat="1" ht="11.25"/>
    <row r="40" s="1" customFormat="1" ht="11.25"/>
    <row r="41" s="1" customFormat="1" ht="11.25"/>
    <row r="42" s="1" customFormat="1" ht="11.25"/>
    <row r="43" s="1" customFormat="1" ht="11.25"/>
    <row r="44" s="1" customFormat="1" ht="11.25"/>
  </sheetData>
  <sheetProtection/>
  <mergeCells count="44">
    <mergeCell ref="B3:G3"/>
    <mergeCell ref="C18:C20"/>
    <mergeCell ref="D18:D20"/>
    <mergeCell ref="B17:B20"/>
    <mergeCell ref="B4:D4"/>
    <mergeCell ref="B12:U12"/>
    <mergeCell ref="B13:U13"/>
    <mergeCell ref="B14:U14"/>
    <mergeCell ref="O4:S4"/>
    <mergeCell ref="O5:S5"/>
    <mergeCell ref="O6:S6"/>
    <mergeCell ref="U17:U20"/>
    <mergeCell ref="B5:D5"/>
    <mergeCell ref="B6:D6"/>
    <mergeCell ref="E18:E20"/>
    <mergeCell ref="G18:G20"/>
    <mergeCell ref="F18:F20"/>
    <mergeCell ref="H18:H20"/>
    <mergeCell ref="B15:U15"/>
    <mergeCell ref="R17:R20"/>
    <mergeCell ref="V17:V20"/>
    <mergeCell ref="M18:M20"/>
    <mergeCell ref="N18:N20"/>
    <mergeCell ref="O18:O20"/>
    <mergeCell ref="P18:P20"/>
    <mergeCell ref="Q18:Q20"/>
    <mergeCell ref="S17:S20"/>
    <mergeCell ref="T17:T20"/>
    <mergeCell ref="C17:N17"/>
    <mergeCell ref="L18:L20"/>
    <mergeCell ref="K18:K20"/>
    <mergeCell ref="J18:J20"/>
    <mergeCell ref="I18:I20"/>
    <mergeCell ref="O17:Q17"/>
    <mergeCell ref="B29:E29"/>
    <mergeCell ref="K31:L31"/>
    <mergeCell ref="Q31:R31"/>
    <mergeCell ref="N28:O28"/>
    <mergeCell ref="N31:O31"/>
    <mergeCell ref="Q27:S27"/>
    <mergeCell ref="Q30:S30"/>
    <mergeCell ref="K27:L27"/>
    <mergeCell ref="K28:L28"/>
    <mergeCell ref="Q28:R28"/>
  </mergeCells>
  <printOptions/>
  <pageMargins left="0.75" right="0.75" top="1" bottom="1" header="0.5" footer="0.5"/>
  <pageSetup fitToHeight="1" fitToWidth="1" horizontalDpi="600" verticalDpi="6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Шишола Виталия Иосиповна</cp:lastModifiedBy>
  <cp:lastPrinted>2015-10-01T07:20:46Z</cp:lastPrinted>
  <dcterms:modified xsi:type="dcterms:W3CDTF">2016-03-31T08:19:21Z</dcterms:modified>
  <cp:category/>
  <cp:version/>
  <cp:contentType/>
  <cp:contentStatus/>
</cp:coreProperties>
</file>