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<sst xmlns="http://schemas.openxmlformats.org/spreadsheetml/2006/main" count="47" uniqueCount="46">
  <si>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</si>
  <si>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</si>
  <si>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</si>
  <si>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</si>
  <si>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</si>
  <si>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</si>
  <si>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</si>
  <si>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</si>
  <si>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</si>
  <si>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</si>
  <si>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</si>
  <si>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</si>
  <si>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</si>
  <si>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</si>
  <si>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</si>
  <si>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</si>
  <si>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</si>
  <si>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</si>
  <si>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</si>
  <si>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</si>
  <si>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</si>
  <si>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</si>
  <si>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</si>
  <si>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</si>
  <si>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</si>
  <si>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</si>
  <si>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</si>
  <si>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</si>
  <si>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</si>
  <si>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</si>
  <si>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</si>
  <si>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</si>
  <si>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</si>
  <si>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</si>
  <si>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</si>
  <si>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</si>
  <si>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</si>
  <si>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</si>
  <si>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</si>
  <si>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</si>
  <si>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Н.Сапіжак</t>
  </si>
  <si>
    <t>Заступник начальника Богородчанського ЛВУМГ</t>
  </si>
  <si>
    <t xml:space="preserve">В. Басистюк </t>
  </si>
  <si>
    <t>04.04.2016 р.</t>
  </si>
  <si>
    <t>з ГРС-Старий Лисець за період з 10.03.2016 р.  по  04.04.2016 р.</t>
  </si>
  <si>
    <t>не виявлено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</si>
</sst>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A1">
      <selection activeCell="V18" sqref="V1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7.625" style="0" customWidth="1"/>
    <col min="17" max="17" width="7.125" style="0" customWidth="1"/>
    <col min="18" max="18" width="7.6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1"/>
      <c r="U2" s="62"/>
      <c r="V2" s="6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21.75" customHeight="1"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38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63" t="s">
        <v>44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4"/>
      <c r="X9" s="4"/>
    </row>
    <row r="10" spans="2:26" ht="32.25" customHeight="1">
      <c r="B10" s="41" t="s">
        <v>14</v>
      </c>
      <c r="C10" s="50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8" t="s">
        <v>32</v>
      </c>
      <c r="P10" s="59"/>
      <c r="Q10" s="59"/>
      <c r="R10" s="60"/>
      <c r="S10" s="38" t="s">
        <v>29</v>
      </c>
      <c r="T10" s="54" t="s">
        <v>26</v>
      </c>
      <c r="U10" s="54" t="s">
        <v>27</v>
      </c>
      <c r="V10" s="54" t="s">
        <v>28</v>
      </c>
      <c r="W10" s="4"/>
      <c r="Y10" s="7"/>
      <c r="Z10"/>
    </row>
    <row r="11" spans="2:26" ht="48.75" customHeight="1">
      <c r="B11" s="42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47" t="s">
        <v>11</v>
      </c>
      <c r="Q11" s="44" t="s">
        <v>12</v>
      </c>
      <c r="R11" s="44" t="s">
        <v>13</v>
      </c>
      <c r="S11" s="39"/>
      <c r="T11" s="55"/>
      <c r="U11" s="55"/>
      <c r="V11" s="55"/>
      <c r="W11" s="4"/>
      <c r="Y11" s="7"/>
      <c r="Z11"/>
    </row>
    <row r="12" spans="2:26" ht="15.75" customHeight="1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8"/>
      <c r="Q12" s="45"/>
      <c r="R12" s="45"/>
      <c r="S12" s="39"/>
      <c r="T12" s="55"/>
      <c r="U12" s="55"/>
      <c r="V12" s="55"/>
      <c r="W12" s="4"/>
      <c r="Y12" s="7"/>
      <c r="Z12"/>
    </row>
    <row r="13" spans="2:26" ht="21" customHeight="1">
      <c r="B13" s="4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9"/>
      <c r="Q13" s="46"/>
      <c r="R13" s="46"/>
      <c r="S13" s="40"/>
      <c r="T13" s="56"/>
      <c r="U13" s="56"/>
      <c r="V13" s="56"/>
      <c r="W13" s="4"/>
      <c r="Y13" s="7"/>
      <c r="Z13"/>
    </row>
    <row r="14" spans="2:25" s="10" customFormat="1" ht="12.75" customHeight="1">
      <c r="B14" s="31">
        <v>9</v>
      </c>
      <c r="C14" s="33">
        <v>95.4636</v>
      </c>
      <c r="D14" s="33">
        <v>1.9889</v>
      </c>
      <c r="E14" s="33">
        <v>0.8211</v>
      </c>
      <c r="F14" s="33">
        <v>0.1478</v>
      </c>
      <c r="G14" s="33">
        <v>0.267</v>
      </c>
      <c r="H14" s="33">
        <v>0.0041</v>
      </c>
      <c r="I14" s="33">
        <v>0.0834</v>
      </c>
      <c r="J14" s="33">
        <v>0.0715</v>
      </c>
      <c r="K14" s="33">
        <v>0.0803</v>
      </c>
      <c r="L14" s="33">
        <v>0.0041</v>
      </c>
      <c r="M14" s="33">
        <v>0.6961</v>
      </c>
      <c r="N14" s="33">
        <v>0.3721</v>
      </c>
      <c r="O14" s="33">
        <v>0.7107</v>
      </c>
      <c r="P14" s="33">
        <v>34.6091</v>
      </c>
      <c r="Q14" s="35">
        <f>P14*1000/4.1868</f>
        <v>8266.24152097067</v>
      </c>
      <c r="R14" s="34">
        <v>49.9405</v>
      </c>
      <c r="S14" s="34"/>
      <c r="T14" s="30"/>
      <c r="U14" s="9"/>
      <c r="V14" s="9"/>
      <c r="X14" s="32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1">
        <v>14</v>
      </c>
      <c r="C15" s="33">
        <v>95.5413</v>
      </c>
      <c r="D15" s="33">
        <v>2.4997</v>
      </c>
      <c r="E15" s="33">
        <v>0.8181</v>
      </c>
      <c r="F15" s="33">
        <v>0.1335</v>
      </c>
      <c r="G15" s="33">
        <v>0.131</v>
      </c>
      <c r="H15" s="33">
        <v>0.0023</v>
      </c>
      <c r="I15" s="33">
        <v>0.0265</v>
      </c>
      <c r="J15" s="33">
        <v>0.0181</v>
      </c>
      <c r="K15" s="33">
        <v>0.0106</v>
      </c>
      <c r="L15" s="33">
        <v>0.003</v>
      </c>
      <c r="M15" s="33">
        <v>0.6399</v>
      </c>
      <c r="N15" s="33">
        <v>0.176</v>
      </c>
      <c r="O15" s="33">
        <v>0.7038</v>
      </c>
      <c r="P15" s="33">
        <v>34.50354</v>
      </c>
      <c r="Q15" s="35">
        <f>P15*1000/4.1868</f>
        <v>8241.028948122672</v>
      </c>
      <c r="R15" s="34">
        <v>50.0421</v>
      </c>
      <c r="S15" s="34"/>
      <c r="T15" s="24"/>
      <c r="U15" s="9"/>
      <c r="V15" s="9"/>
      <c r="X15" s="32">
        <f>SUM(C15:N15)</f>
        <v>100.00000000000001</v>
      </c>
      <c r="Y15" s="11" t="str">
        <f>IF(X15=100,"ОК"," ")</f>
        <v>ОК</v>
      </c>
    </row>
    <row r="16" spans="2:25" s="10" customFormat="1" ht="12.75" customHeight="1">
      <c r="B16" s="31">
        <v>21</v>
      </c>
      <c r="C16" s="33">
        <v>95.5097</v>
      </c>
      <c r="D16" s="33">
        <v>2.5235</v>
      </c>
      <c r="E16" s="33">
        <v>0.8262</v>
      </c>
      <c r="F16" s="33">
        <v>0.1343</v>
      </c>
      <c r="G16" s="33">
        <v>0.1313</v>
      </c>
      <c r="H16" s="33">
        <v>0.0034</v>
      </c>
      <c r="I16" s="33">
        <v>0.0264</v>
      </c>
      <c r="J16" s="33">
        <v>0.0187</v>
      </c>
      <c r="K16" s="33">
        <v>0.0084</v>
      </c>
      <c r="L16" s="33">
        <v>0.0031</v>
      </c>
      <c r="M16" s="33">
        <v>0.6411</v>
      </c>
      <c r="N16" s="33">
        <v>0.1739</v>
      </c>
      <c r="O16" s="33">
        <v>0.704</v>
      </c>
      <c r="P16" s="33">
        <v>34.5139</v>
      </c>
      <c r="Q16" s="35">
        <f>P16*1000/4.1868</f>
        <v>8243.503391611734</v>
      </c>
      <c r="R16" s="34">
        <v>50.0492</v>
      </c>
      <c r="S16" s="34"/>
      <c r="T16" s="12"/>
      <c r="U16" s="9"/>
      <c r="V16" s="9"/>
      <c r="X16" s="32">
        <f>SUM(C16:N16)</f>
        <v>99.99999999999997</v>
      </c>
      <c r="Y16" s="11" t="str">
        <f>IF(X16=100,"ОК"," ")</f>
        <v>ОК</v>
      </c>
    </row>
    <row r="17" spans="2:25" s="10" customFormat="1" ht="12.75" customHeight="1">
      <c r="B17" s="31">
        <v>28</v>
      </c>
      <c r="C17" s="33">
        <v>95.5101</v>
      </c>
      <c r="D17" s="33">
        <v>2.5431</v>
      </c>
      <c r="E17" s="33">
        <v>0.8145</v>
      </c>
      <c r="F17" s="33">
        <v>0.1307</v>
      </c>
      <c r="G17" s="33">
        <v>0.1271</v>
      </c>
      <c r="H17" s="33">
        <v>0.0053</v>
      </c>
      <c r="I17" s="33">
        <v>0.024</v>
      </c>
      <c r="J17" s="33">
        <v>0.0169</v>
      </c>
      <c r="K17" s="33">
        <v>0.01</v>
      </c>
      <c r="L17" s="33">
        <v>0.0043</v>
      </c>
      <c r="M17" s="33">
        <v>0.6299</v>
      </c>
      <c r="N17" s="33">
        <v>0.1841</v>
      </c>
      <c r="O17" s="33">
        <v>0.7039</v>
      </c>
      <c r="P17" s="33">
        <v>34.5065</v>
      </c>
      <c r="Q17" s="35">
        <f>P17*1000/4.1868</f>
        <v>8241.73593197669</v>
      </c>
      <c r="R17" s="34">
        <v>50.0422</v>
      </c>
      <c r="S17" s="34"/>
      <c r="T17" s="64" t="s">
        <v>45</v>
      </c>
      <c r="U17" s="9">
        <v>0.000108</v>
      </c>
      <c r="V17" s="9">
        <v>0.000104</v>
      </c>
      <c r="X17" s="32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5"/>
      <c r="R18" s="34"/>
      <c r="S18" s="34"/>
      <c r="T18" s="23"/>
      <c r="U18" s="9"/>
      <c r="V18" s="9"/>
      <c r="X18" s="32">
        <f>SUM(C18:N18)</f>
        <v>0</v>
      </c>
      <c r="Y18" s="11" t="str">
        <f>IF(X18=100,"ОК"," ")</f>
        <v> </v>
      </c>
    </row>
    <row r="19" spans="2:26" ht="12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2"/>
      <c r="X19" s="5"/>
      <c r="Y19" s="6"/>
      <c r="Z19"/>
    </row>
    <row r="20" spans="3:21" ht="12.75" customHeight="1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3:21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 customHeight="1">
      <c r="C22" s="27" t="s">
        <v>41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42</v>
      </c>
      <c r="N22" s="25"/>
      <c r="O22" s="25"/>
      <c r="P22" s="25"/>
      <c r="Q22" s="25"/>
      <c r="R22" s="25" t="s">
        <v>43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7" t="s">
        <v>39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40</v>
      </c>
      <c r="N24" s="28"/>
      <c r="O24" s="28"/>
      <c r="P24" s="28"/>
      <c r="Q24" s="28"/>
      <c r="R24" s="28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2016-04-01T10:04:18Z</dcterms:modified>
  <cp:category/>
  <cp:version/>
  <cp:contentType/>
  <cp:contentStatus/>
</cp:coreProperties>
</file>