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<sst xmlns="http://schemas.openxmlformats.org/spreadsheetml/2006/main" count="56" uniqueCount="53">
  <si>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</si>
  <si>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</si>
  <si>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</si>
  <si>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</si>
  <si>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</si>
  <si>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</si>
  <si>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</si>
  <si>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</si>
  <si>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</si>
  <si>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</si>
  <si>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</si>
  <si>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</si>
  <si>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</si>
  <si>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</si>
  <si>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</si>
  <si>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</si>
  <si>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</si>
  <si>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</si>
  <si>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</si>
  <si>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</si>
  <si>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</si>
  <si>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</si>
  <si>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</si>
  <si>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</si>
  <si>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</si>
  <si>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</si>
  <si>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</si>
  <si>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</si>
  <si>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</si>
  <si>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</si>
  <si>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</si>
  <si>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</si>
  <si>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</si>
  <si>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</si>
  <si>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</si>
  <si>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</si>
  <si>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</si>
  <si>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</si>
  <si>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</si>
  <si>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</si>
  <si>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</si>
  <si>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</si>
  <si>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</si>
  <si>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</si>
  <si>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ГРС "Теребля", "Данилово", "Раковець", "Хуст", "Іршава", "Виноградово", "Теково", "Тячів", "Вербовець", "Прикордонник"                                                                           газопроводу "</t>
    </r>
    <r>
      <rPr>
        <b/>
        <sz val="26"/>
        <rFont val="Times New Roman"/>
        <family val="1"/>
      </rPr>
      <t>CОЮЗ</t>
    </r>
    <r>
      <rPr>
        <b/>
        <sz val="24"/>
        <rFont val="Times New Roman"/>
        <family val="1"/>
      </rPr>
      <t>" за період</t>
    </r>
  </si>
  <si>
    <t>з 01.03.2016р. по 31.03.2016р.</t>
  </si>
  <si>
    <t>02.03.</t>
  </si>
  <si>
    <t>09.03.</t>
  </si>
  <si>
    <t>16.03.</t>
  </si>
  <si>
    <t>23.03.</t>
  </si>
  <si>
    <t>24.03.</t>
  </si>
  <si>
    <t>17.03.</t>
  </si>
  <si>
    <t>30.03.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</si>
</sst>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2"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8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186" fontId="11" fillId="0" borderId="0" xfId="0" applyNumberFormat="1" applyFont="1" applyBorder="1" applyAlignment="1">
      <alignment vertical="center" wrapText="1"/>
    </xf>
    <xf numFmtId="186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16" fontId="13" fillId="0" borderId="11" xfId="0" applyNumberFormat="1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6" fontId="13" fillId="0" borderId="11" xfId="0" applyNumberFormat="1" applyFont="1" applyBorder="1" applyAlignment="1">
      <alignment horizontal="center" vertical="center" wrapText="1"/>
    </xf>
    <xf numFmtId="187" fontId="1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vertical="center" textRotation="90" wrapText="1"/>
    </xf>
    <xf numFmtId="14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8"/>
  <sheetViews>
    <sheetView tabSelected="1" zoomScale="50" zoomScaleNormal="50" zoomScalePageLayoutView="0" workbookViewId="0" topLeftCell="A3">
      <selection activeCell="S28" sqref="S28"/>
    </sheetView>
  </sheetViews>
  <sheetFormatPr defaultColWidth="9.33203125" defaultRowHeight="11.25"/>
  <cols>
    <col min="1" max="1" width="8.33203125" style="0" customWidth="1"/>
    <col min="2" max="2" width="24.83203125" style="0" customWidth="1"/>
    <col min="3" max="16" width="16.66015625" style="0" customWidth="1"/>
    <col min="17" max="17" width="22" style="0" customWidth="1"/>
    <col min="18" max="25" width="16.66015625" style="0" customWidth="1"/>
  </cols>
  <sheetData>
    <row r="1" ht="11.25" hidden="1"/>
    <row r="2" ht="11.25" hidden="1"/>
    <row r="3" spans="2:7" ht="12.75" customHeight="1">
      <c r="B3" s="56"/>
      <c r="C3" s="56"/>
      <c r="D3" s="56"/>
      <c r="E3" s="56"/>
      <c r="F3" s="56"/>
      <c r="G3" s="56"/>
    </row>
    <row r="4" spans="2:25" ht="20.25" customHeight="1">
      <c r="B4" s="57" t="s">
        <v>6</v>
      </c>
      <c r="C4" s="57"/>
      <c r="D4" s="57"/>
      <c r="E4" s="18"/>
      <c r="F4" s="18"/>
      <c r="R4" s="50"/>
      <c r="S4" s="50"/>
      <c r="T4" s="50"/>
      <c r="U4" s="50"/>
      <c r="V4" s="50"/>
      <c r="W4" s="50"/>
      <c r="X4" s="50"/>
      <c r="Y4" s="50"/>
    </row>
    <row r="5" spans="2:25" ht="20.25" customHeight="1">
      <c r="B5" s="57" t="s">
        <v>7</v>
      </c>
      <c r="C5" s="57"/>
      <c r="D5" s="57"/>
      <c r="E5" s="19"/>
      <c r="F5" s="19"/>
      <c r="R5" s="50"/>
      <c r="S5" s="50"/>
      <c r="T5" s="50"/>
      <c r="U5" s="50"/>
      <c r="V5" s="50"/>
      <c r="W5" s="50"/>
      <c r="X5" s="50"/>
      <c r="Y5" s="50"/>
    </row>
    <row r="6" spans="2:25" ht="21" customHeight="1">
      <c r="B6" s="57" t="s">
        <v>5</v>
      </c>
      <c r="C6" s="57"/>
      <c r="D6" s="57"/>
      <c r="E6" s="18"/>
      <c r="F6" s="18"/>
      <c r="P6" s="20"/>
      <c r="Q6" s="20"/>
      <c r="R6" s="50"/>
      <c r="S6" s="50"/>
      <c r="T6" s="50"/>
      <c r="U6" s="50"/>
      <c r="V6" s="50"/>
      <c r="W6" s="50"/>
      <c r="X6" s="50"/>
      <c r="Y6" s="50"/>
    </row>
    <row r="7" ht="2.25" customHeight="1" hidden="1"/>
    <row r="8" ht="20.25" customHeight="1">
      <c r="B8" s="20" t="s">
        <v>18</v>
      </c>
    </row>
    <row r="9" ht="20.25" customHeight="1">
      <c r="B9" s="20" t="s">
        <v>19</v>
      </c>
    </row>
    <row r="10" ht="20.25" customHeight="1">
      <c r="B10" s="20"/>
    </row>
    <row r="11" ht="20.25" customHeight="1">
      <c r="B11" s="20"/>
    </row>
    <row r="12" spans="2:25" ht="36.75" customHeight="1">
      <c r="B12" s="51" t="s">
        <v>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2:25" ht="32.25" customHeight="1">
      <c r="B13" s="52" t="s">
        <v>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2:25" ht="62.25" customHeight="1">
      <c r="B14" s="53" t="s">
        <v>44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2:25" ht="35.25" customHeight="1">
      <c r="B15" s="52" t="s">
        <v>45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2:23" ht="28.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37" s="1" customFormat="1" ht="101.25" customHeight="1">
      <c r="B17" s="54" t="s">
        <v>0</v>
      </c>
      <c r="C17" s="58" t="s">
        <v>12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 t="s">
        <v>20</v>
      </c>
      <c r="R17" s="58"/>
      <c r="S17" s="58"/>
      <c r="T17" s="58"/>
      <c r="U17" s="45" t="s">
        <v>21</v>
      </c>
      <c r="V17" s="45" t="s">
        <v>22</v>
      </c>
      <c r="W17" s="45" t="s">
        <v>1</v>
      </c>
      <c r="X17" s="45" t="s">
        <v>23</v>
      </c>
      <c r="Y17" s="45" t="s">
        <v>2</v>
      </c>
      <c r="Z17" s="49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54"/>
      <c r="C18" s="45" t="s">
        <v>24</v>
      </c>
      <c r="D18" s="45" t="s">
        <v>25</v>
      </c>
      <c r="E18" s="45" t="s">
        <v>26</v>
      </c>
      <c r="F18" s="45" t="s">
        <v>27</v>
      </c>
      <c r="G18" s="45" t="s">
        <v>28</v>
      </c>
      <c r="H18" s="45" t="s">
        <v>29</v>
      </c>
      <c r="I18" s="45" t="s">
        <v>30</v>
      </c>
      <c r="J18" s="45" t="s">
        <v>31</v>
      </c>
      <c r="K18" s="45" t="s">
        <v>32</v>
      </c>
      <c r="L18" s="45" t="s">
        <v>33</v>
      </c>
      <c r="M18" s="45" t="s">
        <v>34</v>
      </c>
      <c r="N18" s="45" t="s">
        <v>35</v>
      </c>
      <c r="O18" s="45" t="s">
        <v>36</v>
      </c>
      <c r="P18" s="45" t="s">
        <v>37</v>
      </c>
      <c r="Q18" s="45" t="s">
        <v>13</v>
      </c>
      <c r="R18" s="45" t="s">
        <v>14</v>
      </c>
      <c r="S18" s="45" t="s">
        <v>38</v>
      </c>
      <c r="T18" s="45" t="s">
        <v>4</v>
      </c>
      <c r="U18" s="45"/>
      <c r="V18" s="45"/>
      <c r="W18" s="45"/>
      <c r="X18" s="45"/>
      <c r="Y18" s="45"/>
      <c r="Z18" s="49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5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9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5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9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34" t="s">
        <v>46</v>
      </c>
      <c r="C21" s="38">
        <f>100-(SUM(D21:P21))</f>
        <v>95.696</v>
      </c>
      <c r="D21" s="33">
        <v>2.365</v>
      </c>
      <c r="E21" s="33">
        <v>0.753</v>
      </c>
      <c r="F21" s="38">
        <v>0.12</v>
      </c>
      <c r="G21" s="33">
        <v>0.119</v>
      </c>
      <c r="H21" s="33">
        <v>0.001</v>
      </c>
      <c r="I21" s="33">
        <v>0.023</v>
      </c>
      <c r="J21" s="33">
        <v>0.017</v>
      </c>
      <c r="K21" s="33">
        <v>0.013</v>
      </c>
      <c r="L21" s="33">
        <v>0.009</v>
      </c>
      <c r="M21" s="33">
        <v>0.695</v>
      </c>
      <c r="N21" s="33">
        <v>0.176</v>
      </c>
      <c r="O21" s="33">
        <v>0.012</v>
      </c>
      <c r="P21" s="33">
        <v>0.001</v>
      </c>
      <c r="Q21" s="35">
        <v>0.7019</v>
      </c>
      <c r="R21" s="33">
        <v>34.38</v>
      </c>
      <c r="S21" s="36">
        <v>38.11</v>
      </c>
      <c r="T21" s="33">
        <v>49.92</v>
      </c>
      <c r="U21" s="33">
        <v>-19.4</v>
      </c>
      <c r="V21" s="36"/>
      <c r="W21" s="35"/>
      <c r="X21" s="35"/>
      <c r="Y21" s="35"/>
      <c r="Z21" s="6"/>
      <c r="AA21" s="7"/>
    </row>
    <row r="22" spans="2:27" s="10" customFormat="1" ht="47.25" customHeight="1">
      <c r="B22" s="34" t="s">
        <v>47</v>
      </c>
      <c r="C22" s="38">
        <f>100-(SUM(D22:P22))</f>
        <v>95.56400000000001</v>
      </c>
      <c r="D22" s="38">
        <v>2.473</v>
      </c>
      <c r="E22" s="38">
        <v>0.799</v>
      </c>
      <c r="F22" s="38">
        <v>0.13</v>
      </c>
      <c r="G22" s="38">
        <v>0.127</v>
      </c>
      <c r="H22" s="38">
        <v>0.001</v>
      </c>
      <c r="I22" s="38">
        <v>0.024</v>
      </c>
      <c r="J22" s="38">
        <v>0.017</v>
      </c>
      <c r="K22" s="38">
        <v>0.012</v>
      </c>
      <c r="L22" s="38">
        <v>0.009</v>
      </c>
      <c r="M22" s="38">
        <v>0.662</v>
      </c>
      <c r="N22" s="38">
        <v>0.169</v>
      </c>
      <c r="O22" s="38">
        <v>0.012</v>
      </c>
      <c r="P22" s="38">
        <v>0.001</v>
      </c>
      <c r="Q22" s="35">
        <v>0.7032</v>
      </c>
      <c r="R22" s="36">
        <v>34.46</v>
      </c>
      <c r="S22" s="36">
        <v>38.19</v>
      </c>
      <c r="T22" s="36">
        <v>49.98</v>
      </c>
      <c r="U22" s="39">
        <v>-19.8</v>
      </c>
      <c r="V22" s="39">
        <v>-18.2</v>
      </c>
      <c r="W22" s="35"/>
      <c r="X22" s="35"/>
      <c r="Y22" s="35"/>
      <c r="Z22" s="8"/>
      <c r="AA22" s="9"/>
    </row>
    <row r="23" spans="2:27" s="4" customFormat="1" ht="48.75" customHeight="1">
      <c r="B23" s="43" t="s">
        <v>48</v>
      </c>
      <c r="C23" s="38">
        <f>100-(SUM(D23:P23))</f>
        <v>95.581</v>
      </c>
      <c r="D23" s="38">
        <v>2.46</v>
      </c>
      <c r="E23" s="38">
        <v>0.784</v>
      </c>
      <c r="F23" s="38">
        <v>0.126</v>
      </c>
      <c r="G23" s="38">
        <v>0.123</v>
      </c>
      <c r="H23" s="38">
        <v>0.001</v>
      </c>
      <c r="I23" s="38">
        <v>0.023</v>
      </c>
      <c r="J23" s="38">
        <v>0.017</v>
      </c>
      <c r="K23" s="38">
        <v>0.013</v>
      </c>
      <c r="L23" s="38">
        <v>0.008</v>
      </c>
      <c r="M23" s="38">
        <v>0.676</v>
      </c>
      <c r="N23" s="38">
        <v>0.175</v>
      </c>
      <c r="O23" s="38">
        <v>0.012</v>
      </c>
      <c r="P23" s="38">
        <v>0.001</v>
      </c>
      <c r="Q23" s="35">
        <v>0.7029</v>
      </c>
      <c r="R23" s="36">
        <v>34.44</v>
      </c>
      <c r="S23" s="36">
        <v>38.17</v>
      </c>
      <c r="T23" s="36">
        <v>49.96</v>
      </c>
      <c r="U23" s="39">
        <v>-17.5</v>
      </c>
      <c r="V23" s="36"/>
      <c r="W23" s="35"/>
      <c r="X23" s="35"/>
      <c r="Y23" s="35"/>
      <c r="Z23" s="6"/>
      <c r="AA23" s="7"/>
    </row>
    <row r="24" spans="2:27" s="4" customFormat="1" ht="48.75" customHeight="1">
      <c r="B24" s="43" t="s">
        <v>51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5"/>
      <c r="R24" s="36"/>
      <c r="S24" s="36"/>
      <c r="T24" s="36"/>
      <c r="U24" s="39"/>
      <c r="V24" s="36"/>
      <c r="W24" s="35">
        <v>0.0001</v>
      </c>
      <c r="X24" s="35">
        <v>0.0002</v>
      </c>
      <c r="Y24" s="35"/>
      <c r="Z24" s="6"/>
      <c r="AA24" s="7"/>
    </row>
    <row r="25" spans="2:27" s="4" customFormat="1" ht="48.75" customHeight="1">
      <c r="B25" s="34" t="s">
        <v>49</v>
      </c>
      <c r="C25" s="38">
        <f>100-(SUM(D25:P25))</f>
        <v>95.709</v>
      </c>
      <c r="D25" s="38">
        <v>2.388</v>
      </c>
      <c r="E25" s="38">
        <v>0.764</v>
      </c>
      <c r="F25" s="38">
        <v>0.123</v>
      </c>
      <c r="G25" s="38">
        <v>0.122</v>
      </c>
      <c r="H25" s="38">
        <v>0.001</v>
      </c>
      <c r="I25" s="38">
        <v>0.022</v>
      </c>
      <c r="J25" s="38">
        <v>0.016</v>
      </c>
      <c r="K25" s="38">
        <v>0.013</v>
      </c>
      <c r="L25" s="38">
        <v>0.007</v>
      </c>
      <c r="M25" s="38">
        <v>0.653</v>
      </c>
      <c r="N25" s="38">
        <v>0.169</v>
      </c>
      <c r="O25" s="38">
        <v>0.012</v>
      </c>
      <c r="P25" s="38">
        <v>0.001</v>
      </c>
      <c r="Q25" s="35">
        <v>0.702</v>
      </c>
      <c r="R25" s="36">
        <v>34.42</v>
      </c>
      <c r="S25" s="36">
        <v>38.14</v>
      </c>
      <c r="T25" s="36">
        <v>49.96</v>
      </c>
      <c r="U25" s="39">
        <v>-19.4</v>
      </c>
      <c r="V25" s="39">
        <v>-17.4</v>
      </c>
      <c r="W25" s="35"/>
      <c r="X25" s="35"/>
      <c r="Y25" s="35"/>
      <c r="Z25" s="6"/>
      <c r="AA25" s="7"/>
    </row>
    <row r="26" spans="2:27" s="4" customFormat="1" ht="48.75" customHeight="1">
      <c r="B26" s="43" t="s">
        <v>50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5"/>
      <c r="R26" s="36"/>
      <c r="S26" s="36"/>
      <c r="T26" s="36"/>
      <c r="U26" s="39"/>
      <c r="V26" s="36"/>
      <c r="W26" s="35"/>
      <c r="X26" s="35"/>
      <c r="Y26" s="35">
        <v>0</v>
      </c>
      <c r="Z26" s="6"/>
      <c r="AA26" s="7"/>
    </row>
    <row r="27" spans="2:27" s="4" customFormat="1" ht="48.75" customHeight="1">
      <c r="B27" s="43" t="s">
        <v>52</v>
      </c>
      <c r="C27" s="38">
        <f>100-(SUM(D27:P27))</f>
        <v>95.713</v>
      </c>
      <c r="D27" s="38">
        <v>2.389</v>
      </c>
      <c r="E27" s="38">
        <v>0.756</v>
      </c>
      <c r="F27" s="38">
        <v>0.121</v>
      </c>
      <c r="G27" s="38">
        <v>0.118</v>
      </c>
      <c r="H27" s="38">
        <v>0.001</v>
      </c>
      <c r="I27" s="38">
        <v>0.022</v>
      </c>
      <c r="J27" s="38">
        <v>0.016</v>
      </c>
      <c r="K27" s="38">
        <v>0.011</v>
      </c>
      <c r="L27" s="38">
        <v>0.009</v>
      </c>
      <c r="M27" s="38">
        <v>0.663</v>
      </c>
      <c r="N27" s="38">
        <v>0.168</v>
      </c>
      <c r="O27" s="38">
        <v>0.012</v>
      </c>
      <c r="P27" s="38">
        <v>0.001</v>
      </c>
      <c r="Q27" s="35">
        <v>0.7018</v>
      </c>
      <c r="R27" s="36">
        <v>34.4</v>
      </c>
      <c r="S27" s="36">
        <v>38.13</v>
      </c>
      <c r="T27" s="36">
        <v>49.95</v>
      </c>
      <c r="U27" s="39">
        <v>-20.6</v>
      </c>
      <c r="V27" s="39"/>
      <c r="W27" s="35"/>
      <c r="X27" s="35"/>
      <c r="Y27" s="35"/>
      <c r="Z27" s="6"/>
      <c r="AA27" s="7"/>
    </row>
    <row r="28" spans="2:27" s="5" customFormat="1" ht="90" customHeight="1">
      <c r="B28" s="44" t="s">
        <v>3</v>
      </c>
      <c r="C28" s="37">
        <f>100-SUM(D28:P28)</f>
        <v>95.653</v>
      </c>
      <c r="D28" s="38">
        <f aca="true" t="shared" si="0" ref="D28:P28">ROUND(AVERAGE(D21:D27),3)</f>
        <v>2.415</v>
      </c>
      <c r="E28" s="38">
        <f t="shared" si="0"/>
        <v>0.771</v>
      </c>
      <c r="F28" s="38">
        <f t="shared" si="0"/>
        <v>0.124</v>
      </c>
      <c r="G28" s="38">
        <f t="shared" si="0"/>
        <v>0.122</v>
      </c>
      <c r="H28" s="38">
        <f t="shared" si="0"/>
        <v>0.001</v>
      </c>
      <c r="I28" s="38">
        <f t="shared" si="0"/>
        <v>0.023</v>
      </c>
      <c r="J28" s="38">
        <f t="shared" si="0"/>
        <v>0.017</v>
      </c>
      <c r="K28" s="38">
        <f t="shared" si="0"/>
        <v>0.012</v>
      </c>
      <c r="L28" s="38">
        <f t="shared" si="0"/>
        <v>0.008</v>
      </c>
      <c r="M28" s="38">
        <f t="shared" si="0"/>
        <v>0.67</v>
      </c>
      <c r="N28" s="38">
        <f t="shared" si="0"/>
        <v>0.171</v>
      </c>
      <c r="O28" s="38">
        <f t="shared" si="0"/>
        <v>0.012</v>
      </c>
      <c r="P28" s="38">
        <f t="shared" si="0"/>
        <v>0.001</v>
      </c>
      <c r="Q28" s="35">
        <f>AVERAGE(Q21:Q27)</f>
        <v>0.70236</v>
      </c>
      <c r="R28" s="36">
        <f>ROUND(AVERAGE(R21:R27),3)</f>
        <v>34.42</v>
      </c>
      <c r="S28" s="36">
        <f>ROUND(AVERAGE(S21:S27),3)</f>
        <v>38.148</v>
      </c>
      <c r="T28" s="36">
        <f>AVERAGE(T21:T27)</f>
        <v>49.95400000000001</v>
      </c>
      <c r="U28" s="39">
        <f>ROUND(AVERAGE(U21:U27),3)</f>
        <v>-19.34</v>
      </c>
      <c r="V28" s="39">
        <f>ROUND(AVERAGE(V21:V27),3)</f>
        <v>-17.8</v>
      </c>
      <c r="W28" s="35">
        <f>AVERAGE(W21:W27)</f>
        <v>0.0001</v>
      </c>
      <c r="X28" s="35">
        <f>AVERAGE(X21:X27)</f>
        <v>0.0002</v>
      </c>
      <c r="Y28" s="35">
        <f>AVERAGE(Y21:Y27)</f>
        <v>0</v>
      </c>
      <c r="Z28" s="12"/>
      <c r="AA28" s="13"/>
    </row>
    <row r="29" spans="2:27" s="5" customFormat="1" ht="90" customHeight="1">
      <c r="B29" s="2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25"/>
      <c r="T29" s="25"/>
      <c r="U29" s="25"/>
      <c r="V29" s="25"/>
      <c r="W29" s="26"/>
      <c r="X29" s="26"/>
      <c r="Y29" s="26"/>
      <c r="Z29" s="12"/>
      <c r="AA29" s="13"/>
    </row>
    <row r="30" spans="2:145" s="5" customFormat="1" ht="27" customHeight="1">
      <c r="B30" s="16"/>
      <c r="C30" s="28" t="s">
        <v>10</v>
      </c>
      <c r="D30" s="28"/>
      <c r="E30" s="28"/>
      <c r="F30" s="28"/>
      <c r="G30" s="28"/>
      <c r="H30" s="27"/>
      <c r="I30" s="29"/>
      <c r="J30" s="17"/>
      <c r="K30" s="48" t="s">
        <v>15</v>
      </c>
      <c r="L30" s="48"/>
      <c r="M30" s="29"/>
      <c r="N30" s="31"/>
      <c r="O30" s="28"/>
      <c r="P30" s="28"/>
      <c r="Q30" s="30"/>
      <c r="S30" s="55">
        <v>42461</v>
      </c>
      <c r="T30" s="48"/>
      <c r="U30" s="48"/>
      <c r="V30" s="16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</row>
    <row r="31" spans="2:145" s="5" customFormat="1" ht="22.5" customHeight="1">
      <c r="B31" s="16"/>
      <c r="C31" s="40" t="s">
        <v>39</v>
      </c>
      <c r="D31" s="41"/>
      <c r="E31" s="41"/>
      <c r="F31" s="41"/>
      <c r="G31" s="41"/>
      <c r="H31" s="4"/>
      <c r="I31" s="4"/>
      <c r="J31" s="4"/>
      <c r="K31" s="46" t="s">
        <v>40</v>
      </c>
      <c r="L31" s="46"/>
      <c r="M31" s="29"/>
      <c r="N31" s="46" t="s">
        <v>41</v>
      </c>
      <c r="O31" s="46"/>
      <c r="P31" s="46"/>
      <c r="Q31" s="30"/>
      <c r="S31" s="46" t="s">
        <v>42</v>
      </c>
      <c r="T31" s="46"/>
      <c r="U31" s="46"/>
      <c r="V31" s="30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</row>
    <row r="32" spans="2:145" s="5" customFormat="1" ht="52.5" customHeight="1">
      <c r="B32" s="47"/>
      <c r="C32" s="47"/>
      <c r="D32" s="47"/>
      <c r="E32" s="47"/>
      <c r="F32" s="21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9"/>
      <c r="T32" s="30"/>
      <c r="U32" s="30"/>
      <c r="V32" s="30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</row>
    <row r="33" spans="1:131" s="1" customFormat="1" ht="27.75">
      <c r="A33" s="5"/>
      <c r="B33" s="16" t="s">
        <v>11</v>
      </c>
      <c r="C33" s="28" t="s">
        <v>16</v>
      </c>
      <c r="D33" s="28"/>
      <c r="E33" s="28"/>
      <c r="F33" s="28"/>
      <c r="G33" s="28"/>
      <c r="H33" s="27"/>
      <c r="I33" s="29"/>
      <c r="J33" s="17"/>
      <c r="K33" s="28" t="s">
        <v>17</v>
      </c>
      <c r="L33" s="28"/>
      <c r="M33" s="29"/>
      <c r="N33" s="32"/>
      <c r="O33" s="27"/>
      <c r="P33" s="27"/>
      <c r="Q33" s="29"/>
      <c r="S33" s="55">
        <v>42461</v>
      </c>
      <c r="T33" s="48"/>
      <c r="U33" s="48"/>
      <c r="V33" s="29"/>
      <c r="W33" s="17"/>
      <c r="X33" s="17"/>
      <c r="Y33" s="1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21.75" customHeight="1">
      <c r="A34" s="5"/>
      <c r="B34" s="42"/>
      <c r="C34" s="40" t="s">
        <v>43</v>
      </c>
      <c r="D34" s="40"/>
      <c r="E34" s="40"/>
      <c r="F34" s="40"/>
      <c r="G34" s="40"/>
      <c r="H34" s="40"/>
      <c r="I34" s="40"/>
      <c r="J34" s="17"/>
      <c r="K34" s="46" t="s">
        <v>40</v>
      </c>
      <c r="L34" s="46"/>
      <c r="M34" s="17"/>
      <c r="N34" s="46" t="s">
        <v>41</v>
      </c>
      <c r="O34" s="46"/>
      <c r="P34" s="46"/>
      <c r="Q34" s="17"/>
      <c r="R34" s="17"/>
      <c r="S34" s="46" t="s">
        <v>42</v>
      </c>
      <c r="T34" s="46"/>
      <c r="U34" s="46"/>
      <c r="V34" s="29"/>
      <c r="W34" s="17"/>
      <c r="X34" s="17"/>
      <c r="Y34" s="1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2:128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2:128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2:128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2:128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</sheetData>
  <sheetProtection/>
  <mergeCells count="48">
    <mergeCell ref="F18:F20"/>
    <mergeCell ref="J18:J20"/>
    <mergeCell ref="N18:N20"/>
    <mergeCell ref="C17:P17"/>
    <mergeCell ref="Q17:T17"/>
    <mergeCell ref="H18:H20"/>
    <mergeCell ref="I18:I20"/>
    <mergeCell ref="C18:C20"/>
    <mergeCell ref="S30:U30"/>
    <mergeCell ref="S33:U33"/>
    <mergeCell ref="L18:L20"/>
    <mergeCell ref="K18:K20"/>
    <mergeCell ref="B3:G3"/>
    <mergeCell ref="B4:D4"/>
    <mergeCell ref="B5:D5"/>
    <mergeCell ref="B6:D6"/>
    <mergeCell ref="R4:Y4"/>
    <mergeCell ref="W17:W20"/>
    <mergeCell ref="R5:Y5"/>
    <mergeCell ref="R6:Y6"/>
    <mergeCell ref="E18:E20"/>
    <mergeCell ref="M18:M20"/>
    <mergeCell ref="G18:G20"/>
    <mergeCell ref="B12:Y12"/>
    <mergeCell ref="B13:Y13"/>
    <mergeCell ref="B14:Y14"/>
    <mergeCell ref="B15:Y15"/>
    <mergeCell ref="B17:B20"/>
    <mergeCell ref="Z17:Z20"/>
    <mergeCell ref="O18:O20"/>
    <mergeCell ref="P18:P20"/>
    <mergeCell ref="Q18:Q20"/>
    <mergeCell ref="R18:R20"/>
    <mergeCell ref="S18:S20"/>
    <mergeCell ref="T18:T20"/>
    <mergeCell ref="U17:U20"/>
    <mergeCell ref="X17:X20"/>
    <mergeCell ref="V17:V20"/>
    <mergeCell ref="Y17:Y20"/>
    <mergeCell ref="N31:P31"/>
    <mergeCell ref="S31:U31"/>
    <mergeCell ref="B32:E32"/>
    <mergeCell ref="K34:L34"/>
    <mergeCell ref="N34:P34"/>
    <mergeCell ref="S34:U34"/>
    <mergeCell ref="K31:L31"/>
    <mergeCell ref="D18:D20"/>
    <mergeCell ref="K30:L30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2015-10-01T06:19:15Z</cp:lastPrinted>
  <dcterms:modified xsi:type="dcterms:W3CDTF">2016-03-31T07:49:09Z</dcterms:modified>
  <cp:category/>
  <cp:version/>
  <cp:contentType/>
  <cp:contentStatus/>
</cp:coreProperties>
</file>