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'Лист1'!$C$18</definedName>
    <definedName name="OLE_LINK2" localSheetId="0">'Лист1'!$Y$13</definedName>
    <definedName name="OLE_LINK3" localSheetId="0">'Лист1'!#REF!</definedName>
    <definedName name="OLE_LINK5" localSheetId="0">'Лист1'!#REF!</definedName>
    <definedName name="_xlnm.Print_Area" localSheetId="0">'Лист1'!$A$3:$Y$55</definedName>
  </definedNames>
  <calcPr fullCalcOnLoad="1"/>
</workbook>
</file>

<file path=xl/sharedStrings.xml><?xml version="1.0" encoding="utf-8"?>
<sst xmlns="http://schemas.openxmlformats.org/spreadsheetml/2006/main" count="51" uniqueCount="47">
  <si>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</si>
  <si>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</si>
  <si>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</si>
  <si>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</si>
  <si>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</si>
  <si>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</si>
  <si>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</si>
  <si>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</si>
  <si>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</si>
  <si>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</si>
  <si>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</si>
  <si>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</si>
  <si>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</si>
  <si>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</si>
  <si>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</si>
  <si>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</si>
  <si>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</si>
  <si>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</si>
  <si>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</si>
  <si>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</si>
  <si>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</si>
  <si>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</si>
  <si>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</si>
  <si>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</si>
  <si>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</si>
  <si>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</si>
  <si>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</si>
  <si>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</si>
  <si>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</si>
  <si>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</si>
  <si>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</si>
  <si>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</si>
  <si>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</si>
  <si>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</si>
  <si>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</si>
  <si>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</si>
  <si>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</si>
  <si>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</si>
  <si>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</si>
  <si>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               переданого УМГ "ХАРКІВТРАНСГАЗ" Херсонським  ЛВУМГ  по ГРС Херсон-1, ГРС Херсон -2, ГРС Білозерка, ГРС-Станіслав, ГРС- Східне, ГРС-Садово, ГРС-Цюрупинськ</t>
  </si>
  <si>
    <t>ГРС-Виноградово, ГРС-Нова маячка, ГРС-Обривки, ГРС-Нова Каховка, ГРС-Каховка, ГРС-Краса Херсонщини, ГРС-Брелівка, ГРС-Каланчак</t>
  </si>
  <si>
    <t>ГРС-Скадовськ, ГРС-Новоолександрівка, ГРС-Чаплинка, ГРС-Хрестівка, ГРС-Асканія Нова,ГРС-Красний Чабан</t>
  </si>
  <si>
    <t xml:space="preserve">Начальник  Херсонського  ЛВУМГ  </t>
  </si>
  <si>
    <t>Охримчук А.О.</t>
  </si>
  <si>
    <t xml:space="preserve">Камишанова О.С. </t>
  </si>
  <si>
    <r>
      <t xml:space="preserve">     та прийнятого ПАТ "Херсонгаз" 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01.02.2016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29.02.2016 </t>
    </r>
    <r>
      <rPr>
        <u val="single"/>
        <sz val="11"/>
        <rFont val="Arial"/>
        <family val="2"/>
      </rPr>
      <t xml:space="preserve"> ( точка відбору ГРС -1 Херсон)</t>
    </r>
  </si>
  <si>
    <t>відсутні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</si>
</sst>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6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2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Arial Cyr"/>
      <family val="2"/>
    </font>
    <font>
      <i/>
      <sz val="12"/>
      <color indexed="8"/>
      <name val="Arial Cyr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Arial Cyr"/>
      <family val="2"/>
    </font>
    <font>
      <i/>
      <sz val="12"/>
      <color theme="1"/>
      <name val="Arial Cyr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9" fontId="10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1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10" xfId="0" applyNumberFormat="1" applyFont="1" applyBorder="1" applyAlignment="1">
      <alignment horizontal="center" vertical="center"/>
    </xf>
    <xf numFmtId="171" fontId="10" fillId="0" borderId="10" xfId="0" applyNumberFormat="1" applyFont="1" applyBorder="1" applyAlignment="1">
      <alignment horizontal="center" wrapText="1"/>
    </xf>
    <xf numFmtId="171" fontId="10" fillId="0" borderId="10" xfId="0" applyNumberFormat="1" applyFont="1" applyBorder="1" applyAlignment="1">
      <alignment horizontal="center" vertical="top" wrapText="1"/>
    </xf>
    <xf numFmtId="171" fontId="62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wrapText="1"/>
    </xf>
    <xf numFmtId="170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vertical="top" wrapText="1"/>
    </xf>
    <xf numFmtId="171" fontId="10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3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 horizontal="left"/>
      <protection/>
    </xf>
    <xf numFmtId="0" fontId="6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71" fontId="65" fillId="0" borderId="10" xfId="0" applyNumberFormat="1" applyFont="1" applyBorder="1" applyAlignment="1">
      <alignment horizontal="center" wrapText="1"/>
    </xf>
    <xf numFmtId="171" fontId="65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center" textRotation="90" wrapText="1"/>
    </xf>
    <xf numFmtId="0" fontId="12" fillId="0" borderId="13" xfId="0" applyFont="1" applyBorder="1" applyAlignment="1">
      <alignment horizontal="left" vertical="center" textRotation="90" wrapText="1"/>
    </xf>
    <xf numFmtId="0" fontId="12" fillId="0" borderId="14" xfId="0" applyFont="1" applyBorder="1" applyAlignment="1">
      <alignment horizontal="left" vertical="center" textRotation="90" wrapText="1"/>
    </xf>
    <xf numFmtId="0" fontId="9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2" fillId="0" borderId="15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zoomScalePageLayoutView="0" workbookViewId="0" topLeftCell="A1">
      <selection activeCell="Z15" sqref="Z15:AB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29"/>
      <c r="C6" s="45" t="s">
        <v>18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</row>
    <row r="7" spans="2:27" ht="18" customHeight="1">
      <c r="B7" s="42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4"/>
      <c r="AA7" s="4"/>
    </row>
    <row r="8" spans="2:27" ht="18" customHeight="1">
      <c r="B8" s="42" t="s">
        <v>40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"/>
      <c r="AA8" s="4"/>
    </row>
    <row r="9" spans="2:27" ht="18" customHeight="1">
      <c r="B9" s="42" t="s">
        <v>41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"/>
      <c r="AA9" s="4"/>
    </row>
    <row r="10" spans="2:27" ht="18" customHeight="1">
      <c r="B10" s="43" t="s">
        <v>45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"/>
      <c r="AA10" s="4"/>
    </row>
    <row r="11" spans="2:27" ht="12" customHeight="1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4"/>
      <c r="AA11" s="4"/>
    </row>
    <row r="12" spans="2:29" ht="30" customHeight="1">
      <c r="B12" s="39" t="s">
        <v>26</v>
      </c>
      <c r="C12" s="54" t="s">
        <v>17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  <c r="O12" s="54" t="s">
        <v>6</v>
      </c>
      <c r="P12" s="55"/>
      <c r="Q12" s="55"/>
      <c r="R12" s="55"/>
      <c r="S12" s="55"/>
      <c r="T12" s="55"/>
      <c r="U12" s="47" t="s">
        <v>22</v>
      </c>
      <c r="V12" s="39" t="s">
        <v>23</v>
      </c>
      <c r="W12" s="39" t="s">
        <v>36</v>
      </c>
      <c r="X12" s="39" t="s">
        <v>25</v>
      </c>
      <c r="Y12" s="39" t="s">
        <v>24</v>
      </c>
      <c r="Z12" s="4"/>
      <c r="AB12" s="7"/>
      <c r="AC12"/>
    </row>
    <row r="13" spans="2:29" ht="48.75" customHeight="1">
      <c r="B13" s="40"/>
      <c r="C13" s="58" t="s">
        <v>2</v>
      </c>
      <c r="D13" s="38" t="s">
        <v>3</v>
      </c>
      <c r="E13" s="38" t="s">
        <v>4</v>
      </c>
      <c r="F13" s="38" t="s">
        <v>5</v>
      </c>
      <c r="G13" s="38" t="s">
        <v>8</v>
      </c>
      <c r="H13" s="38" t="s">
        <v>9</v>
      </c>
      <c r="I13" s="38" t="s">
        <v>10</v>
      </c>
      <c r="J13" s="38" t="s">
        <v>11</v>
      </c>
      <c r="K13" s="38" t="s">
        <v>12</v>
      </c>
      <c r="L13" s="38" t="s">
        <v>13</v>
      </c>
      <c r="M13" s="39" t="s">
        <v>14</v>
      </c>
      <c r="N13" s="39" t="s">
        <v>15</v>
      </c>
      <c r="O13" s="39" t="s">
        <v>7</v>
      </c>
      <c r="P13" s="39" t="s">
        <v>19</v>
      </c>
      <c r="Q13" s="39" t="s">
        <v>33</v>
      </c>
      <c r="R13" s="39" t="s">
        <v>20</v>
      </c>
      <c r="S13" s="39" t="s">
        <v>34</v>
      </c>
      <c r="T13" s="39" t="s">
        <v>21</v>
      </c>
      <c r="U13" s="48"/>
      <c r="V13" s="40"/>
      <c r="W13" s="40"/>
      <c r="X13" s="40"/>
      <c r="Y13" s="40"/>
      <c r="Z13" s="4"/>
      <c r="AB13" s="7"/>
      <c r="AC13"/>
    </row>
    <row r="14" spans="2:29" ht="15.75" customHeight="1">
      <c r="B14" s="40"/>
      <c r="C14" s="58"/>
      <c r="D14" s="38"/>
      <c r="E14" s="38"/>
      <c r="F14" s="38"/>
      <c r="G14" s="38"/>
      <c r="H14" s="38"/>
      <c r="I14" s="38"/>
      <c r="J14" s="38"/>
      <c r="K14" s="38"/>
      <c r="L14" s="38"/>
      <c r="M14" s="40"/>
      <c r="N14" s="40"/>
      <c r="O14" s="40"/>
      <c r="P14" s="40"/>
      <c r="Q14" s="40"/>
      <c r="R14" s="40"/>
      <c r="S14" s="40"/>
      <c r="T14" s="40"/>
      <c r="U14" s="48"/>
      <c r="V14" s="40"/>
      <c r="W14" s="40"/>
      <c r="X14" s="40"/>
      <c r="Y14" s="40"/>
      <c r="Z14" s="4"/>
      <c r="AB14" s="7"/>
      <c r="AC14"/>
    </row>
    <row r="15" spans="2:29" ht="30" customHeight="1">
      <c r="B15" s="51"/>
      <c r="C15" s="58"/>
      <c r="D15" s="38"/>
      <c r="E15" s="38"/>
      <c r="F15" s="38"/>
      <c r="G15" s="38"/>
      <c r="H15" s="38"/>
      <c r="I15" s="38"/>
      <c r="J15" s="38"/>
      <c r="K15" s="38"/>
      <c r="L15" s="38"/>
      <c r="M15" s="41"/>
      <c r="N15" s="41"/>
      <c r="O15" s="41"/>
      <c r="P15" s="41"/>
      <c r="Q15" s="41"/>
      <c r="R15" s="41"/>
      <c r="S15" s="41"/>
      <c r="T15" s="41"/>
      <c r="U15" s="49"/>
      <c r="V15" s="41"/>
      <c r="W15" s="41"/>
      <c r="X15" s="41"/>
      <c r="Y15" s="41"/>
      <c r="Z15" s="4"/>
      <c r="AB15" s="7"/>
      <c r="AC15"/>
    </row>
    <row r="16" spans="2:29" ht="12.75">
      <c r="B16" s="17">
        <v>1</v>
      </c>
      <c r="C16" s="26">
        <v>95.008</v>
      </c>
      <c r="D16" s="18">
        <v>2.4377</v>
      </c>
      <c r="E16" s="18">
        <v>0.7197</v>
      </c>
      <c r="F16" s="18">
        <v>0.1024</v>
      </c>
      <c r="G16" s="18">
        <v>0.1231</v>
      </c>
      <c r="H16" s="18">
        <v>0.0013</v>
      </c>
      <c r="I16" s="18">
        <v>0.0206</v>
      </c>
      <c r="J16" s="18">
        <v>0.0154</v>
      </c>
      <c r="K16" s="18">
        <v>0.0153</v>
      </c>
      <c r="L16" s="18">
        <v>0.011</v>
      </c>
      <c r="M16" s="18">
        <v>1.4105</v>
      </c>
      <c r="N16" s="18">
        <v>0.1352</v>
      </c>
      <c r="O16" s="18">
        <v>0.7049</v>
      </c>
      <c r="P16" s="24">
        <v>34.1548</v>
      </c>
      <c r="Q16" s="22">
        <f>P16/0.004187</f>
        <v>8157.344160496777</v>
      </c>
      <c r="R16" s="24">
        <v>37.8696</v>
      </c>
      <c r="S16" s="22">
        <f>R16/0.004187</f>
        <v>9044.566515404824</v>
      </c>
      <c r="T16" s="24">
        <v>49.5016</v>
      </c>
      <c r="U16" s="9">
        <v>-15.5</v>
      </c>
      <c r="V16" s="9">
        <v>-9.3</v>
      </c>
      <c r="W16" s="18"/>
      <c r="X16" s="18"/>
      <c r="Y16" s="19"/>
      <c r="AA16" s="5"/>
      <c r="AB16" s="6"/>
      <c r="AC16"/>
    </row>
    <row r="17" spans="2:29" ht="12.75">
      <c r="B17" s="17">
        <v>2</v>
      </c>
      <c r="C17" s="26">
        <v>95.1808</v>
      </c>
      <c r="D17" s="18">
        <v>2.3818</v>
      </c>
      <c r="E17" s="18">
        <v>0.7003</v>
      </c>
      <c r="F17" s="18">
        <v>0.0988</v>
      </c>
      <c r="G17" s="18">
        <v>0.1137</v>
      </c>
      <c r="H17" s="18">
        <v>0.0014</v>
      </c>
      <c r="I17" s="18">
        <v>0.0194</v>
      </c>
      <c r="J17" s="18">
        <v>0.0141</v>
      </c>
      <c r="K17" s="18">
        <v>0.0145</v>
      </c>
      <c r="L17" s="18">
        <v>0.011</v>
      </c>
      <c r="M17" s="18">
        <v>1.3302</v>
      </c>
      <c r="N17" s="18">
        <v>0.134</v>
      </c>
      <c r="O17" s="18">
        <v>0.7036</v>
      </c>
      <c r="P17" s="24">
        <v>34.1438</v>
      </c>
      <c r="Q17" s="22">
        <f>P17/0.004187</f>
        <v>8154.7169811320755</v>
      </c>
      <c r="R17" s="24">
        <v>37.8589</v>
      </c>
      <c r="S17" s="22">
        <f>R17/0.004187</f>
        <v>9042.010986386435</v>
      </c>
      <c r="T17" s="24">
        <v>49.5325</v>
      </c>
      <c r="U17" s="9">
        <v>-15.8</v>
      </c>
      <c r="V17" s="9">
        <v>-9.9</v>
      </c>
      <c r="W17" s="18"/>
      <c r="X17" s="18"/>
      <c r="Y17" s="19"/>
      <c r="AA17" s="5"/>
      <c r="AB17" s="6"/>
      <c r="AC17"/>
    </row>
    <row r="18" spans="2:29" ht="12.75">
      <c r="B18" s="17">
        <v>3</v>
      </c>
      <c r="C18" s="26">
        <v>95.8999</v>
      </c>
      <c r="D18" s="18">
        <v>2.1569</v>
      </c>
      <c r="E18" s="18">
        <v>0.6823</v>
      </c>
      <c r="F18" s="18">
        <v>0.1026</v>
      </c>
      <c r="G18" s="18">
        <v>0.109</v>
      </c>
      <c r="H18" s="18">
        <v>0.0018</v>
      </c>
      <c r="I18" s="18">
        <v>0.02</v>
      </c>
      <c r="J18" s="18">
        <v>0.014</v>
      </c>
      <c r="K18" s="18">
        <v>0.01</v>
      </c>
      <c r="L18" s="18">
        <v>0.0107</v>
      </c>
      <c r="M18" s="18">
        <v>0.8553</v>
      </c>
      <c r="N18" s="18">
        <v>0.1377</v>
      </c>
      <c r="O18" s="18">
        <v>0.6996</v>
      </c>
      <c r="P18" s="24">
        <v>34.2278</v>
      </c>
      <c r="Q18" s="22">
        <f>P18/0.004187</f>
        <v>8174.779078098878</v>
      </c>
      <c r="R18" s="24">
        <v>37.9551</v>
      </c>
      <c r="S18" s="22">
        <f>R18/0.004187</f>
        <v>9064.986864103177</v>
      </c>
      <c r="T18" s="24">
        <v>49.7994</v>
      </c>
      <c r="U18" s="9">
        <v>-18.5</v>
      </c>
      <c r="V18" s="9">
        <v>-10.6</v>
      </c>
      <c r="W18" s="18"/>
      <c r="X18" s="19"/>
      <c r="Y18" s="19"/>
      <c r="AA18" s="5"/>
      <c r="AB18" s="6"/>
      <c r="AC18"/>
    </row>
    <row r="19" spans="2:29" ht="12.75">
      <c r="B19" s="17">
        <v>4</v>
      </c>
      <c r="C19" s="26">
        <v>95.7084</v>
      </c>
      <c r="D19" s="18">
        <v>2.2398</v>
      </c>
      <c r="E19" s="18">
        <v>0.681</v>
      </c>
      <c r="F19" s="18">
        <v>0.1011</v>
      </c>
      <c r="G19" s="18">
        <v>0.1078</v>
      </c>
      <c r="H19" s="18">
        <v>0.0021</v>
      </c>
      <c r="I19" s="18">
        <v>0.0198</v>
      </c>
      <c r="J19" s="18">
        <v>0.0139</v>
      </c>
      <c r="K19" s="18">
        <v>0.0091</v>
      </c>
      <c r="L19" s="18">
        <v>0.012</v>
      </c>
      <c r="M19" s="18">
        <v>0.9736</v>
      </c>
      <c r="N19" s="18">
        <v>0.1315</v>
      </c>
      <c r="O19" s="18">
        <v>0.7006</v>
      </c>
      <c r="P19" s="24">
        <v>34.2076</v>
      </c>
      <c r="Q19" s="22">
        <v>8169.955</v>
      </c>
      <c r="R19" s="24">
        <v>37.9319</v>
      </c>
      <c r="S19" s="22">
        <v>9059.446</v>
      </c>
      <c r="T19" s="24">
        <v>49.7362</v>
      </c>
      <c r="U19" s="9">
        <v>-15.5</v>
      </c>
      <c r="V19" s="9">
        <v>-9.8</v>
      </c>
      <c r="W19" s="18"/>
      <c r="X19" s="18"/>
      <c r="Y19" s="19"/>
      <c r="AA19" s="5"/>
      <c r="AB19" s="6"/>
      <c r="AC19"/>
    </row>
    <row r="20" spans="2:29" ht="12.75">
      <c r="B20" s="17">
        <v>5</v>
      </c>
      <c r="C20" s="26">
        <v>95.4065</v>
      </c>
      <c r="D20" s="18">
        <v>2.3151</v>
      </c>
      <c r="E20" s="18">
        <v>0.6825</v>
      </c>
      <c r="F20" s="18">
        <v>0.0978</v>
      </c>
      <c r="G20" s="18">
        <v>0.1087</v>
      </c>
      <c r="H20" s="18">
        <v>0.0017</v>
      </c>
      <c r="I20" s="18">
        <v>0.0188</v>
      </c>
      <c r="J20" s="18">
        <v>0.0133</v>
      </c>
      <c r="K20" s="18">
        <v>0.0105</v>
      </c>
      <c r="L20" s="18">
        <v>0.0105</v>
      </c>
      <c r="M20" s="18">
        <v>1.2059</v>
      </c>
      <c r="N20" s="18">
        <v>0.1287</v>
      </c>
      <c r="O20" s="18">
        <v>0.7021</v>
      </c>
      <c r="P20" s="24">
        <v>34.1498</v>
      </c>
      <c r="Q20" s="22">
        <v>8156.15</v>
      </c>
      <c r="R20" s="24">
        <v>37.867</v>
      </c>
      <c r="S20" s="22">
        <v>9043.946</v>
      </c>
      <c r="T20" s="24">
        <v>49.5971</v>
      </c>
      <c r="U20" s="9">
        <v>-17.2</v>
      </c>
      <c r="V20" s="9">
        <v>-9.3</v>
      </c>
      <c r="W20" s="18"/>
      <c r="X20" s="18"/>
      <c r="Y20" s="19"/>
      <c r="AA20" s="5"/>
      <c r="AB20" s="6"/>
      <c r="AC20"/>
    </row>
    <row r="21" spans="2:29" ht="12.75">
      <c r="B21" s="17">
        <v>6</v>
      </c>
      <c r="C21" s="2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4"/>
      <c r="Q21" s="22"/>
      <c r="R21" s="24"/>
      <c r="S21" s="22"/>
      <c r="T21" s="24"/>
      <c r="U21" s="9"/>
      <c r="V21" s="9"/>
      <c r="W21" s="18"/>
      <c r="X21" s="18"/>
      <c r="Y21" s="19"/>
      <c r="AA21" s="5"/>
      <c r="AB21" s="6"/>
      <c r="AC21"/>
    </row>
    <row r="22" spans="2:29" ht="12.75">
      <c r="B22" s="17">
        <v>7</v>
      </c>
      <c r="C22" s="2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4"/>
      <c r="Q22" s="22"/>
      <c r="R22" s="24"/>
      <c r="S22" s="22"/>
      <c r="T22" s="24"/>
      <c r="U22" s="9"/>
      <c r="V22" s="9"/>
      <c r="W22" s="18"/>
      <c r="X22" s="18"/>
      <c r="Y22" s="19"/>
      <c r="AA22" s="5"/>
      <c r="AB22" s="6"/>
      <c r="AC22"/>
    </row>
    <row r="23" spans="2:29" ht="12.75">
      <c r="B23" s="17">
        <v>8</v>
      </c>
      <c r="C23" s="26">
        <v>95.4976</v>
      </c>
      <c r="D23" s="18">
        <v>2.4116</v>
      </c>
      <c r="E23" s="18">
        <v>0.7491</v>
      </c>
      <c r="F23" s="18">
        <v>0.1123</v>
      </c>
      <c r="G23" s="18">
        <v>0.1244</v>
      </c>
      <c r="H23" s="18">
        <v>0.0019</v>
      </c>
      <c r="I23" s="18">
        <v>0.0235</v>
      </c>
      <c r="J23" s="18">
        <v>0.017</v>
      </c>
      <c r="K23" s="18">
        <v>0.0139</v>
      </c>
      <c r="L23" s="18">
        <v>0.012</v>
      </c>
      <c r="M23" s="18">
        <v>0.8729</v>
      </c>
      <c r="N23" s="18">
        <v>0.1636</v>
      </c>
      <c r="O23" s="18">
        <v>0.703</v>
      </c>
      <c r="P23" s="24">
        <v>34.3459</v>
      </c>
      <c r="Q23" s="22">
        <v>8203</v>
      </c>
      <c r="R23" s="24">
        <v>38.081</v>
      </c>
      <c r="S23" s="22">
        <v>9095</v>
      </c>
      <c r="T23" s="24">
        <v>49.8438</v>
      </c>
      <c r="U23" s="9">
        <v>-16</v>
      </c>
      <c r="V23" s="9">
        <v>-8.6</v>
      </c>
      <c r="W23" s="18"/>
      <c r="X23" s="18"/>
      <c r="Y23" s="19"/>
      <c r="AA23" s="5"/>
      <c r="AB23" s="6"/>
      <c r="AC23"/>
    </row>
    <row r="24" spans="2:29" ht="15" customHeight="1">
      <c r="B24" s="17">
        <v>9</v>
      </c>
      <c r="C24" s="26">
        <v>94.964</v>
      </c>
      <c r="D24" s="18">
        <v>2.6997</v>
      </c>
      <c r="E24" s="18">
        <v>0.8679</v>
      </c>
      <c r="F24" s="18">
        <v>0.1175</v>
      </c>
      <c r="G24" s="18">
        <v>0.152</v>
      </c>
      <c r="H24" s="18">
        <v>0.001</v>
      </c>
      <c r="I24" s="18">
        <v>0.0308</v>
      </c>
      <c r="J24" s="18">
        <v>0.0244</v>
      </c>
      <c r="K24" s="18">
        <v>0.0235</v>
      </c>
      <c r="L24" s="18">
        <v>0.0111</v>
      </c>
      <c r="M24" s="18">
        <v>0.9153</v>
      </c>
      <c r="N24" s="18">
        <v>0.1928</v>
      </c>
      <c r="O24" s="18">
        <v>0.7079</v>
      </c>
      <c r="P24" s="24">
        <v>34.5116</v>
      </c>
      <c r="Q24" s="22">
        <v>8243</v>
      </c>
      <c r="R24" s="24">
        <v>38.2576</v>
      </c>
      <c r="S24" s="22">
        <v>9137</v>
      </c>
      <c r="T24" s="24">
        <v>49.9043</v>
      </c>
      <c r="U24" s="9">
        <v>-14</v>
      </c>
      <c r="V24" s="9">
        <v>-7.9</v>
      </c>
      <c r="W24" s="19" t="s">
        <v>46</v>
      </c>
      <c r="X24" s="18"/>
      <c r="Y24" s="19"/>
      <c r="AA24" s="5"/>
      <c r="AB24" s="6"/>
      <c r="AC24"/>
    </row>
    <row r="25" spans="2:29" ht="12.75">
      <c r="B25" s="17">
        <v>10</v>
      </c>
      <c r="C25" s="26">
        <v>95.0444</v>
      </c>
      <c r="D25" s="18">
        <v>2.6389</v>
      </c>
      <c r="E25" s="18">
        <v>0.7921</v>
      </c>
      <c r="F25" s="18">
        <v>0.1114</v>
      </c>
      <c r="G25" s="18">
        <v>0.128</v>
      </c>
      <c r="H25" s="18">
        <v>0.0022</v>
      </c>
      <c r="I25" s="18">
        <v>0.0269</v>
      </c>
      <c r="J25" s="18">
        <v>0.0209</v>
      </c>
      <c r="K25" s="18">
        <v>0.0246</v>
      </c>
      <c r="L25" s="18">
        <v>0.0111</v>
      </c>
      <c r="M25" s="18">
        <v>1.0077</v>
      </c>
      <c r="N25" s="18">
        <v>0.1918</v>
      </c>
      <c r="O25" s="18">
        <v>0.7064</v>
      </c>
      <c r="P25" s="24">
        <v>34.3971</v>
      </c>
      <c r="Q25" s="22">
        <v>8215</v>
      </c>
      <c r="R25" s="24">
        <v>38.1338</v>
      </c>
      <c r="S25" s="22">
        <v>9108</v>
      </c>
      <c r="T25" s="24">
        <v>49.7937</v>
      </c>
      <c r="U25" s="9">
        <v>-17.4</v>
      </c>
      <c r="V25" s="9">
        <v>-10.4</v>
      </c>
      <c r="W25" s="18"/>
      <c r="X25" s="35">
        <v>0.001</v>
      </c>
      <c r="Y25" s="36">
        <v>0</v>
      </c>
      <c r="AA25" s="5"/>
      <c r="AB25" s="6"/>
      <c r="AC25"/>
    </row>
    <row r="26" spans="2:29" ht="12.75">
      <c r="B26" s="17">
        <v>11</v>
      </c>
      <c r="C26" s="26">
        <v>95.1885</v>
      </c>
      <c r="D26" s="18">
        <v>2.5544</v>
      </c>
      <c r="E26" s="18">
        <v>0.766</v>
      </c>
      <c r="F26" s="18">
        <v>0.107</v>
      </c>
      <c r="G26" s="18">
        <v>0.1215</v>
      </c>
      <c r="H26" s="18">
        <v>0.0011</v>
      </c>
      <c r="I26" s="18">
        <v>0.0243</v>
      </c>
      <c r="J26" s="18">
        <v>0.018</v>
      </c>
      <c r="K26" s="18">
        <v>0.0181</v>
      </c>
      <c r="L26" s="18">
        <v>0.0112</v>
      </c>
      <c r="M26" s="18">
        <v>1.0101</v>
      </c>
      <c r="N26" s="18">
        <v>0.1798</v>
      </c>
      <c r="O26" s="18">
        <v>0.7049</v>
      </c>
      <c r="P26" s="24">
        <v>34.3411</v>
      </c>
      <c r="Q26" s="22">
        <v>8202</v>
      </c>
      <c r="R26" s="24">
        <v>38.0738</v>
      </c>
      <c r="S26" s="22">
        <v>9093</v>
      </c>
      <c r="T26" s="24">
        <v>49.7671</v>
      </c>
      <c r="U26" s="9">
        <v>-19.1</v>
      </c>
      <c r="V26" s="9">
        <v>-12.6</v>
      </c>
      <c r="W26" s="18"/>
      <c r="X26" s="35"/>
      <c r="Y26" s="36"/>
      <c r="AA26" s="5"/>
      <c r="AB26" s="6"/>
      <c r="AC26"/>
    </row>
    <row r="27" spans="2:29" ht="12.75">
      <c r="B27" s="17">
        <v>12</v>
      </c>
      <c r="C27" s="26">
        <v>95.1764</v>
      </c>
      <c r="D27" s="18">
        <v>2.5803</v>
      </c>
      <c r="E27" s="18">
        <v>0.783</v>
      </c>
      <c r="F27" s="18">
        <v>0.1121</v>
      </c>
      <c r="G27" s="18">
        <v>0.1266</v>
      </c>
      <c r="H27" s="18">
        <v>0.0021</v>
      </c>
      <c r="I27" s="18">
        <v>0.0245</v>
      </c>
      <c r="J27" s="18">
        <v>0.0182</v>
      </c>
      <c r="K27" s="18">
        <v>0.0179</v>
      </c>
      <c r="L27" s="18">
        <v>0.0123</v>
      </c>
      <c r="M27" s="18">
        <v>0.9683</v>
      </c>
      <c r="N27" s="18">
        <v>0.1782</v>
      </c>
      <c r="O27" s="18">
        <v>0.7053</v>
      </c>
      <c r="P27" s="24">
        <v>34.38</v>
      </c>
      <c r="Q27" s="22">
        <v>8211</v>
      </c>
      <c r="R27" s="24">
        <v>38.1161</v>
      </c>
      <c r="S27" s="22">
        <v>9103</v>
      </c>
      <c r="T27" s="24">
        <v>49.8103</v>
      </c>
      <c r="U27" s="9">
        <v>-18.2</v>
      </c>
      <c r="V27" s="9">
        <v>-10</v>
      </c>
      <c r="W27" s="18"/>
      <c r="X27" s="35"/>
      <c r="Y27" s="36"/>
      <c r="AA27" s="5"/>
      <c r="AB27" s="6"/>
      <c r="AC27"/>
    </row>
    <row r="28" spans="2:29" ht="12.75">
      <c r="B28" s="17">
        <v>13</v>
      </c>
      <c r="C28" s="26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4"/>
      <c r="Q28" s="22"/>
      <c r="R28" s="24"/>
      <c r="S28" s="22"/>
      <c r="T28" s="24"/>
      <c r="U28" s="9"/>
      <c r="V28" s="9"/>
      <c r="W28" s="18"/>
      <c r="X28" s="35"/>
      <c r="Y28" s="36"/>
      <c r="AA28" s="5"/>
      <c r="AB28" s="6"/>
      <c r="AC28"/>
    </row>
    <row r="29" spans="2:29" ht="12.75">
      <c r="B29" s="17">
        <v>14</v>
      </c>
      <c r="C29" s="2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4"/>
      <c r="Q29" s="22"/>
      <c r="R29" s="24"/>
      <c r="S29" s="22"/>
      <c r="T29" s="24"/>
      <c r="U29" s="9"/>
      <c r="V29" s="9"/>
      <c r="W29" s="18"/>
      <c r="X29" s="35"/>
      <c r="Y29" s="36"/>
      <c r="AA29" s="5"/>
      <c r="AB29" s="6"/>
      <c r="AC29"/>
    </row>
    <row r="30" spans="2:29" ht="12.75">
      <c r="B30" s="17">
        <v>15</v>
      </c>
      <c r="C30" s="26">
        <v>94.9806</v>
      </c>
      <c r="D30" s="18">
        <v>2.6964</v>
      </c>
      <c r="E30" s="18">
        <v>0.7949</v>
      </c>
      <c r="F30" s="18">
        <v>0.11</v>
      </c>
      <c r="G30" s="18">
        <v>0.1242</v>
      </c>
      <c r="H30" s="18">
        <v>0.0022</v>
      </c>
      <c r="I30" s="18">
        <v>0.0244</v>
      </c>
      <c r="J30" s="18">
        <v>0.0179</v>
      </c>
      <c r="K30" s="18">
        <v>0.0197</v>
      </c>
      <c r="L30" s="18">
        <v>0.0118</v>
      </c>
      <c r="M30" s="18">
        <v>1.044</v>
      </c>
      <c r="N30" s="18">
        <v>0.174</v>
      </c>
      <c r="O30" s="18">
        <v>0.7064</v>
      </c>
      <c r="P30" s="24">
        <v>34.3912</v>
      </c>
      <c r="Q30" s="22">
        <v>8214</v>
      </c>
      <c r="R30" s="24">
        <v>38.1271</v>
      </c>
      <c r="S30" s="22">
        <v>9106</v>
      </c>
      <c r="T30" s="24">
        <v>49.7856</v>
      </c>
      <c r="U30" s="9">
        <v>-18.5</v>
      </c>
      <c r="V30" s="9">
        <v>-10.8</v>
      </c>
      <c r="W30" s="18"/>
      <c r="X30" s="35"/>
      <c r="Y30" s="36"/>
      <c r="AA30" s="5"/>
      <c r="AB30" s="6"/>
      <c r="AC30"/>
    </row>
    <row r="31" spans="2:29" ht="12.75">
      <c r="B31" s="21">
        <v>16</v>
      </c>
      <c r="C31" s="19">
        <v>95.2129</v>
      </c>
      <c r="D31" s="18">
        <v>2.6046</v>
      </c>
      <c r="E31" s="18">
        <v>0.7948</v>
      </c>
      <c r="F31" s="18">
        <v>0.1158</v>
      </c>
      <c r="G31" s="18">
        <v>0.1285</v>
      </c>
      <c r="H31" s="18">
        <v>0.0014</v>
      </c>
      <c r="I31" s="18">
        <v>0.0251</v>
      </c>
      <c r="J31" s="18">
        <v>0.0185</v>
      </c>
      <c r="K31" s="18">
        <v>0.0174</v>
      </c>
      <c r="L31" s="18">
        <v>0.0106</v>
      </c>
      <c r="M31" s="18">
        <v>0.8996</v>
      </c>
      <c r="N31" s="18">
        <v>0.1707</v>
      </c>
      <c r="O31" s="18">
        <v>0.7052</v>
      </c>
      <c r="P31" s="24">
        <v>34.4225</v>
      </c>
      <c r="Q31" s="22">
        <v>8221</v>
      </c>
      <c r="R31" s="24">
        <v>38.1626</v>
      </c>
      <c r="S31" s="22">
        <v>9115</v>
      </c>
      <c r="T31" s="24">
        <v>49.8735</v>
      </c>
      <c r="U31" s="9">
        <v>-17.9</v>
      </c>
      <c r="V31" s="9">
        <v>-8.1</v>
      </c>
      <c r="W31" s="18"/>
      <c r="X31" s="35">
        <v>0.001</v>
      </c>
      <c r="Y31" s="36">
        <v>0</v>
      </c>
      <c r="AA31" s="5"/>
      <c r="AB31" s="6"/>
      <c r="AC31"/>
    </row>
    <row r="32" spans="2:29" ht="12.75">
      <c r="B32" s="21">
        <v>17</v>
      </c>
      <c r="C32" s="19">
        <v>95.4714</v>
      </c>
      <c r="D32" s="18">
        <v>2.4677</v>
      </c>
      <c r="E32" s="18">
        <v>0.7597</v>
      </c>
      <c r="F32" s="18">
        <v>0.1138</v>
      </c>
      <c r="G32" s="18">
        <v>0.1223</v>
      </c>
      <c r="H32" s="18">
        <v>0.0027</v>
      </c>
      <c r="I32" s="18">
        <v>0.0241</v>
      </c>
      <c r="J32" s="18">
        <v>0.0172</v>
      </c>
      <c r="K32" s="18">
        <v>0.021</v>
      </c>
      <c r="L32" s="18">
        <v>0.0114</v>
      </c>
      <c r="M32" s="18">
        <v>0.8326</v>
      </c>
      <c r="N32" s="18">
        <v>0.1563</v>
      </c>
      <c r="O32" s="18">
        <v>0.7034</v>
      </c>
      <c r="P32" s="24">
        <v>34.3925</v>
      </c>
      <c r="Q32" s="22">
        <v>8214</v>
      </c>
      <c r="R32" s="24">
        <v>38.1316</v>
      </c>
      <c r="S32" s="22">
        <v>9107</v>
      </c>
      <c r="T32" s="24">
        <v>49.8959</v>
      </c>
      <c r="U32" s="9">
        <v>-18</v>
      </c>
      <c r="V32" s="9">
        <v>-8.9</v>
      </c>
      <c r="W32" s="18"/>
      <c r="X32" s="35"/>
      <c r="Y32" s="36"/>
      <c r="AA32" s="5"/>
      <c r="AB32" s="6"/>
      <c r="AC32"/>
    </row>
    <row r="33" spans="2:29" ht="12.75">
      <c r="B33" s="21">
        <v>18</v>
      </c>
      <c r="C33" s="19">
        <v>95.3018</v>
      </c>
      <c r="D33" s="18">
        <v>2.5336</v>
      </c>
      <c r="E33" s="18">
        <v>0.7815</v>
      </c>
      <c r="F33" s="18">
        <v>0.1175</v>
      </c>
      <c r="G33" s="18">
        <v>0.1302</v>
      </c>
      <c r="H33" s="18">
        <v>0.0024</v>
      </c>
      <c r="I33" s="18">
        <v>0.0258</v>
      </c>
      <c r="J33" s="18">
        <v>0.0194</v>
      </c>
      <c r="K33" s="18">
        <v>0.0217</v>
      </c>
      <c r="L33" s="18">
        <v>0.0114</v>
      </c>
      <c r="M33" s="18">
        <v>0.8949</v>
      </c>
      <c r="N33" s="18">
        <v>0.1599</v>
      </c>
      <c r="O33" s="18">
        <v>0.7047</v>
      </c>
      <c r="P33" s="24">
        <v>34.4126</v>
      </c>
      <c r="Q33" s="22">
        <v>8219</v>
      </c>
      <c r="R33" s="24">
        <v>38.1522</v>
      </c>
      <c r="S33" s="22">
        <v>9112</v>
      </c>
      <c r="T33" s="24">
        <v>49.8767</v>
      </c>
      <c r="U33" s="9">
        <v>-16.2</v>
      </c>
      <c r="V33" s="9">
        <v>-11.7</v>
      </c>
      <c r="W33" s="18"/>
      <c r="X33" s="35"/>
      <c r="Y33" s="36"/>
      <c r="AA33" s="5"/>
      <c r="AB33" s="6"/>
      <c r="AC33"/>
    </row>
    <row r="34" spans="2:29" ht="12.75">
      <c r="B34" s="21">
        <v>19</v>
      </c>
      <c r="C34" s="19">
        <v>95.5667</v>
      </c>
      <c r="D34" s="18">
        <v>2.4357</v>
      </c>
      <c r="E34" s="18">
        <v>0.7559</v>
      </c>
      <c r="F34" s="18">
        <v>0.1152</v>
      </c>
      <c r="G34" s="18">
        <v>0.121</v>
      </c>
      <c r="H34" s="18">
        <v>0.002</v>
      </c>
      <c r="I34" s="18">
        <v>0.0234</v>
      </c>
      <c r="J34" s="18">
        <v>0.0167</v>
      </c>
      <c r="K34" s="18">
        <v>0.0223</v>
      </c>
      <c r="L34" s="18">
        <v>0.0089</v>
      </c>
      <c r="M34" s="18">
        <v>0.7775</v>
      </c>
      <c r="N34" s="18">
        <v>0.1547</v>
      </c>
      <c r="O34" s="18">
        <v>0.7029</v>
      </c>
      <c r="P34" s="24">
        <v>34.4018</v>
      </c>
      <c r="Q34" s="22">
        <v>8216</v>
      </c>
      <c r="R34" s="24">
        <v>38.1423</v>
      </c>
      <c r="S34" s="22">
        <v>9110</v>
      </c>
      <c r="T34" s="24">
        <v>49.9293</v>
      </c>
      <c r="U34" s="9">
        <v>-18.4</v>
      </c>
      <c r="V34" s="9">
        <v>-12.6</v>
      </c>
      <c r="W34" s="18"/>
      <c r="X34" s="18"/>
      <c r="Y34" s="19"/>
      <c r="AA34" s="5"/>
      <c r="AB34" s="6"/>
      <c r="AC34"/>
    </row>
    <row r="35" spans="2:29" ht="12.75">
      <c r="B35" s="21">
        <v>20</v>
      </c>
      <c r="C35" s="19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4"/>
      <c r="Q35" s="22"/>
      <c r="R35" s="24"/>
      <c r="S35" s="22"/>
      <c r="T35" s="24"/>
      <c r="U35" s="9"/>
      <c r="V35" s="9"/>
      <c r="W35" s="18"/>
      <c r="X35" s="18"/>
      <c r="Y35" s="19"/>
      <c r="AA35" s="5"/>
      <c r="AB35" s="6"/>
      <c r="AC35"/>
    </row>
    <row r="36" spans="2:29" ht="12.75">
      <c r="B36" s="21">
        <v>21</v>
      </c>
      <c r="C36" s="19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4"/>
      <c r="Q36" s="22"/>
      <c r="R36" s="24"/>
      <c r="S36" s="22"/>
      <c r="T36" s="24"/>
      <c r="U36" s="9"/>
      <c r="V36" s="9"/>
      <c r="W36" s="18"/>
      <c r="X36" s="18"/>
      <c r="Y36" s="19"/>
      <c r="AA36" s="5"/>
      <c r="AB36" s="6"/>
      <c r="AC36"/>
    </row>
    <row r="37" spans="2:29" ht="12.75">
      <c r="B37" s="21">
        <v>22</v>
      </c>
      <c r="C37" s="19">
        <v>94.9455</v>
      </c>
      <c r="D37" s="18">
        <v>2.7628</v>
      </c>
      <c r="E37" s="18">
        <v>0.8427</v>
      </c>
      <c r="F37" s="18">
        <v>0.1221</v>
      </c>
      <c r="G37" s="18">
        <v>0.137</v>
      </c>
      <c r="H37" s="18">
        <v>0.0024</v>
      </c>
      <c r="I37" s="18">
        <v>0.0274</v>
      </c>
      <c r="J37" s="18">
        <v>0.0204</v>
      </c>
      <c r="K37" s="18">
        <v>0.0201</v>
      </c>
      <c r="L37" s="18">
        <v>0.009</v>
      </c>
      <c r="M37" s="18">
        <v>0.9193</v>
      </c>
      <c r="N37" s="18">
        <v>0.1913</v>
      </c>
      <c r="O37" s="18">
        <v>0.7075</v>
      </c>
      <c r="P37" s="24">
        <v>34.4961</v>
      </c>
      <c r="Q37" s="22">
        <v>8239</v>
      </c>
      <c r="R37" s="24">
        <v>38.241</v>
      </c>
      <c r="S37" s="22">
        <v>9133</v>
      </c>
      <c r="T37" s="24">
        <v>49.8955</v>
      </c>
      <c r="U37" s="9">
        <v>-15</v>
      </c>
      <c r="V37" s="9">
        <v>-8.8</v>
      </c>
      <c r="W37" s="18"/>
      <c r="X37" s="18"/>
      <c r="Y37" s="19"/>
      <c r="AA37" s="5"/>
      <c r="AB37" s="6"/>
      <c r="AC37"/>
    </row>
    <row r="38" spans="2:29" ht="12.75">
      <c r="B38" s="21">
        <v>23</v>
      </c>
      <c r="C38" s="19">
        <v>94.7371</v>
      </c>
      <c r="D38" s="18">
        <v>2.8063</v>
      </c>
      <c r="E38" s="18">
        <v>0.8377</v>
      </c>
      <c r="F38" s="18">
        <v>0.1164</v>
      </c>
      <c r="G38" s="18">
        <v>0.134</v>
      </c>
      <c r="H38" s="18">
        <v>0.0018</v>
      </c>
      <c r="I38" s="18">
        <v>0.0255</v>
      </c>
      <c r="J38" s="18">
        <v>0.0186</v>
      </c>
      <c r="K38" s="18">
        <v>0.0172</v>
      </c>
      <c r="L38" s="18">
        <v>0.0095</v>
      </c>
      <c r="M38" s="18">
        <v>1.1071</v>
      </c>
      <c r="N38" s="18">
        <v>0.1888</v>
      </c>
      <c r="O38" s="18">
        <v>0.7083</v>
      </c>
      <c r="P38" s="24">
        <v>34.4278</v>
      </c>
      <c r="Q38" s="22">
        <v>8223</v>
      </c>
      <c r="R38" s="24">
        <v>38.1654</v>
      </c>
      <c r="S38" s="22">
        <v>9115</v>
      </c>
      <c r="T38" s="24">
        <v>49.7699</v>
      </c>
      <c r="U38" s="9">
        <v>-16.8</v>
      </c>
      <c r="V38" s="9">
        <v>-9.7</v>
      </c>
      <c r="W38" s="18"/>
      <c r="X38" s="18"/>
      <c r="Y38" s="19"/>
      <c r="AA38" s="5"/>
      <c r="AB38" s="6"/>
      <c r="AC38"/>
    </row>
    <row r="39" spans="2:29" ht="12.75">
      <c r="B39" s="21">
        <v>24</v>
      </c>
      <c r="C39" s="19">
        <v>94.7438</v>
      </c>
      <c r="D39" s="18">
        <v>2.8199</v>
      </c>
      <c r="E39" s="18">
        <v>0.8536</v>
      </c>
      <c r="F39" s="18">
        <v>0.1197</v>
      </c>
      <c r="G39" s="18">
        <v>0.1374</v>
      </c>
      <c r="H39" s="18">
        <v>0.002</v>
      </c>
      <c r="I39" s="18">
        <v>0.0261</v>
      </c>
      <c r="J39" s="18">
        <v>0.0191</v>
      </c>
      <c r="K39" s="18">
        <v>0.0175</v>
      </c>
      <c r="L39" s="18">
        <v>0.0095</v>
      </c>
      <c r="M39" s="18">
        <v>1.0603</v>
      </c>
      <c r="N39" s="18">
        <v>0.1912</v>
      </c>
      <c r="O39" s="18">
        <v>0.7085</v>
      </c>
      <c r="P39" s="24">
        <v>34.4614</v>
      </c>
      <c r="Q39" s="22">
        <v>8231</v>
      </c>
      <c r="R39" s="24">
        <v>38.2019</v>
      </c>
      <c r="S39" s="22">
        <v>9124</v>
      </c>
      <c r="T39" s="24">
        <v>49.8099</v>
      </c>
      <c r="U39" s="9">
        <v>-16.7</v>
      </c>
      <c r="V39" s="9">
        <v>-9.8</v>
      </c>
      <c r="W39" s="18"/>
      <c r="X39" s="18"/>
      <c r="Y39" s="20"/>
      <c r="AA39" s="5"/>
      <c r="AB39" s="6"/>
      <c r="AC39"/>
    </row>
    <row r="40" spans="2:29" ht="12.75">
      <c r="B40" s="21">
        <v>25</v>
      </c>
      <c r="C40" s="19">
        <v>95.2849</v>
      </c>
      <c r="D40" s="18">
        <v>2.6054</v>
      </c>
      <c r="E40" s="18">
        <v>0.8163</v>
      </c>
      <c r="F40" s="18">
        <v>0.1222</v>
      </c>
      <c r="G40" s="18">
        <v>0.1353</v>
      </c>
      <c r="H40" s="18">
        <v>0.0024</v>
      </c>
      <c r="I40" s="18">
        <v>0.0262</v>
      </c>
      <c r="J40" s="18">
        <v>0.019</v>
      </c>
      <c r="K40" s="18">
        <v>0.0143</v>
      </c>
      <c r="L40" s="18">
        <v>0.0088</v>
      </c>
      <c r="M40" s="18">
        <v>0.7899</v>
      </c>
      <c r="N40" s="18">
        <v>0.1752</v>
      </c>
      <c r="O40" s="18">
        <v>0.7052</v>
      </c>
      <c r="P40" s="24">
        <v>34.4787</v>
      </c>
      <c r="Q40" s="22">
        <v>8235</v>
      </c>
      <c r="R40" s="24">
        <v>38.2242</v>
      </c>
      <c r="S40" s="22">
        <v>9129</v>
      </c>
      <c r="T40" s="24">
        <v>49.9556</v>
      </c>
      <c r="U40" s="9">
        <v>-17.4</v>
      </c>
      <c r="V40" s="9">
        <v>-10.1</v>
      </c>
      <c r="W40" s="19" t="s">
        <v>46</v>
      </c>
      <c r="X40" s="18"/>
      <c r="Y40" s="19"/>
      <c r="AA40" s="5"/>
      <c r="AB40" s="6"/>
      <c r="AC40"/>
    </row>
    <row r="41" spans="2:29" ht="12.75">
      <c r="B41" s="21">
        <v>26</v>
      </c>
      <c r="C41" s="19">
        <v>95.7132</v>
      </c>
      <c r="D41" s="18">
        <v>2.3904</v>
      </c>
      <c r="E41" s="18">
        <v>0.7673</v>
      </c>
      <c r="F41" s="18">
        <v>0.1224</v>
      </c>
      <c r="G41" s="18">
        <v>0.1244</v>
      </c>
      <c r="H41" s="18">
        <v>0.0017</v>
      </c>
      <c r="I41" s="18">
        <v>0.0243</v>
      </c>
      <c r="J41" s="18">
        <v>0.0177</v>
      </c>
      <c r="K41" s="18">
        <v>0.013</v>
      </c>
      <c r="L41" s="18">
        <v>0.0085</v>
      </c>
      <c r="M41" s="18">
        <v>0.6703</v>
      </c>
      <c r="N41" s="18">
        <v>0.1467</v>
      </c>
      <c r="O41" s="18">
        <v>0.7021</v>
      </c>
      <c r="P41" s="24">
        <v>34.4324</v>
      </c>
      <c r="Q41" s="22">
        <v>8224</v>
      </c>
      <c r="R41" s="24">
        <v>38.1766</v>
      </c>
      <c r="S41" s="22">
        <v>9118</v>
      </c>
      <c r="T41" s="24">
        <v>50.0029</v>
      </c>
      <c r="U41" s="9">
        <v>-16.3</v>
      </c>
      <c r="V41" s="9">
        <v>-9.7</v>
      </c>
      <c r="W41" s="18"/>
      <c r="X41" s="18"/>
      <c r="Y41" s="19"/>
      <c r="AA41" s="5"/>
      <c r="AB41" s="6"/>
      <c r="AC41"/>
    </row>
    <row r="42" spans="2:29" ht="12.75">
      <c r="B42" s="21">
        <v>27</v>
      </c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4"/>
      <c r="Q42" s="22"/>
      <c r="R42" s="24"/>
      <c r="S42" s="22"/>
      <c r="T42" s="24"/>
      <c r="U42" s="9"/>
      <c r="V42" s="9"/>
      <c r="W42" s="18"/>
      <c r="X42" s="18"/>
      <c r="Y42" s="19"/>
      <c r="AA42" s="5"/>
      <c r="AB42" s="6"/>
      <c r="AC42"/>
    </row>
    <row r="43" spans="2:29" ht="12.75">
      <c r="B43" s="21">
        <v>28</v>
      </c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4"/>
      <c r="Q43" s="22"/>
      <c r="R43" s="24"/>
      <c r="S43" s="22"/>
      <c r="T43" s="24"/>
      <c r="U43" s="9"/>
      <c r="V43" s="9"/>
      <c r="W43" s="18"/>
      <c r="X43" s="18"/>
      <c r="Y43" s="19"/>
      <c r="AA43" s="5"/>
      <c r="AB43" s="6"/>
      <c r="AC43"/>
    </row>
    <row r="44" spans="2:29" ht="12.75" customHeight="1">
      <c r="B44" s="21">
        <v>29</v>
      </c>
      <c r="C44" s="19">
        <v>95.3025</v>
      </c>
      <c r="D44" s="18">
        <v>2.5872</v>
      </c>
      <c r="E44" s="18">
        <v>0.7898</v>
      </c>
      <c r="F44" s="18">
        <v>0.1182</v>
      </c>
      <c r="G44" s="18">
        <v>0.1304</v>
      </c>
      <c r="H44" s="18">
        <v>0.0035</v>
      </c>
      <c r="I44" s="18">
        <v>0.0266</v>
      </c>
      <c r="J44" s="18">
        <v>0.0195</v>
      </c>
      <c r="K44" s="18">
        <v>0.0214</v>
      </c>
      <c r="L44" s="18">
        <v>0.0094</v>
      </c>
      <c r="M44" s="18">
        <v>0.8129</v>
      </c>
      <c r="N44" s="18">
        <v>0.1785</v>
      </c>
      <c r="O44" s="18">
        <v>0.705</v>
      </c>
      <c r="P44" s="24">
        <v>34.4554</v>
      </c>
      <c r="Q44" s="22">
        <v>8229</v>
      </c>
      <c r="R44" s="24">
        <v>38.1989</v>
      </c>
      <c r="S44" s="22">
        <v>9123</v>
      </c>
      <c r="T44" s="24">
        <v>49.9284</v>
      </c>
      <c r="U44" s="9">
        <v>-18.5</v>
      </c>
      <c r="V44" s="9">
        <v>-8.8</v>
      </c>
      <c r="W44" s="18"/>
      <c r="X44" s="18"/>
      <c r="Y44" s="19"/>
      <c r="AA44" s="5"/>
      <c r="AB44" s="6"/>
      <c r="AC44"/>
    </row>
    <row r="45" spans="2:29" ht="15.75" customHeight="1">
      <c r="B45" s="2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8"/>
      <c r="P45" s="23"/>
      <c r="Q45" s="37">
        <f>AVERAGE(Q16:Q44)</f>
        <v>8207.2354866537</v>
      </c>
      <c r="R45" s="23"/>
      <c r="S45" s="25"/>
      <c r="T45" s="23"/>
      <c r="U45" s="9"/>
      <c r="V45" s="9"/>
      <c r="W45" s="18"/>
      <c r="X45" s="18"/>
      <c r="Y45" s="19"/>
      <c r="AA45" s="5"/>
      <c r="AB45" s="6"/>
      <c r="AC45"/>
    </row>
    <row r="46" spans="3:29" ht="12.75" customHeight="1"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AA46" s="5"/>
      <c r="AB46" s="6"/>
      <c r="AC46"/>
    </row>
    <row r="47" spans="3:29" ht="12.75" customHeight="1">
      <c r="C47" s="1"/>
      <c r="D47" s="1"/>
      <c r="AA47" s="5"/>
      <c r="AB47" s="6" t="str">
        <f>IF(AA47=100,"ОК"," ")</f>
        <v> </v>
      </c>
      <c r="AC47"/>
    </row>
    <row r="48" spans="3:29" ht="14.25" customHeight="1">
      <c r="C48" s="10" t="s">
        <v>42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 t="s">
        <v>43</v>
      </c>
      <c r="Q48" s="11"/>
      <c r="R48" s="11"/>
      <c r="S48" s="11"/>
      <c r="T48" s="14"/>
      <c r="U48" s="12"/>
      <c r="V48" s="12"/>
      <c r="W48" s="52">
        <v>42429</v>
      </c>
      <c r="X48" s="53"/>
      <c r="Y48" s="13"/>
      <c r="AA48" s="5">
        <f>SUM(C45:N45)</f>
        <v>0</v>
      </c>
      <c r="AB48" s="6" t="str">
        <f>IF(AA48=100,"ОК"," ")</f>
        <v> </v>
      </c>
      <c r="AC48"/>
    </row>
    <row r="49" spans="3:29" ht="14.25" customHeight="1" hidden="1">
      <c r="C49" s="1"/>
      <c r="D49" s="1" t="s">
        <v>27</v>
      </c>
      <c r="O49" s="2"/>
      <c r="P49" s="16" t="s">
        <v>29</v>
      </c>
      <c r="Q49" s="16"/>
      <c r="T49" s="2"/>
      <c r="U49" s="15" t="s">
        <v>0</v>
      </c>
      <c r="W49" s="2"/>
      <c r="X49" s="15" t="s">
        <v>16</v>
      </c>
      <c r="AA49" s="5" t="e">
        <f>SUM(#REF!,#REF!)</f>
        <v>#REF!</v>
      </c>
      <c r="AB49" s="6"/>
      <c r="AC49"/>
    </row>
    <row r="50" spans="3:29" ht="15">
      <c r="C50" s="10" t="s">
        <v>35</v>
      </c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 t="s">
        <v>1</v>
      </c>
      <c r="P50" s="11" t="s">
        <v>44</v>
      </c>
      <c r="Q50" s="11"/>
      <c r="R50" s="11"/>
      <c r="S50" s="11"/>
      <c r="T50" s="11"/>
      <c r="U50" s="12"/>
      <c r="V50" s="12"/>
      <c r="W50" s="52">
        <v>42429</v>
      </c>
      <c r="X50" s="53"/>
      <c r="Y50" s="11"/>
      <c r="AA50" s="5"/>
      <c r="AB50" s="6"/>
      <c r="AC50"/>
    </row>
    <row r="51" spans="3:24" ht="12.75">
      <c r="C51" s="1"/>
      <c r="D51" s="1" t="s">
        <v>28</v>
      </c>
      <c r="O51" s="2"/>
      <c r="P51" s="15" t="s">
        <v>29</v>
      </c>
      <c r="Q51" s="15"/>
      <c r="T51" s="2"/>
      <c r="U51" s="15" t="s">
        <v>0</v>
      </c>
      <c r="W51" s="2"/>
      <c r="X51" t="s">
        <v>16</v>
      </c>
    </row>
    <row r="54" ht="18" customHeight="1"/>
  </sheetData>
  <sheetProtection/>
  <mergeCells count="34">
    <mergeCell ref="C46:Y46"/>
    <mergeCell ref="C13:C15"/>
    <mergeCell ref="F13:F15"/>
    <mergeCell ref="Q13:Q15"/>
    <mergeCell ref="S13:S15"/>
    <mergeCell ref="N13:N15"/>
    <mergeCell ref="B7:Y7"/>
    <mergeCell ref="B12:B15"/>
    <mergeCell ref="W50:X50"/>
    <mergeCell ref="C12:N12"/>
    <mergeCell ref="T13:T15"/>
    <mergeCell ref="O12:T12"/>
    <mergeCell ref="V12:V15"/>
    <mergeCell ref="W48:X48"/>
    <mergeCell ref="H13:H15"/>
    <mergeCell ref="O13:O15"/>
    <mergeCell ref="B10:Y10"/>
    <mergeCell ref="E13:E15"/>
    <mergeCell ref="C6:AA6"/>
    <mergeCell ref="Y12:Y15"/>
    <mergeCell ref="U12:U15"/>
    <mergeCell ref="D13:D15"/>
    <mergeCell ref="G13:G15"/>
    <mergeCell ref="M13:M15"/>
    <mergeCell ref="I13:I15"/>
    <mergeCell ref="L13:L15"/>
    <mergeCell ref="P13:P15"/>
    <mergeCell ref="R13:R15"/>
    <mergeCell ref="B8:Y8"/>
    <mergeCell ref="B9:Y9"/>
    <mergeCell ref="K13:K15"/>
    <mergeCell ref="J13:J15"/>
    <mergeCell ref="W12:W15"/>
    <mergeCell ref="X12:X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selection activeCell="B19" sqref="B19"/>
    </sheetView>
  </sheetViews>
  <sheetFormatPr defaultColWidth="9.00390625" defaultRowHeight="12.75"/>
  <sheetData>
    <row r="2" spans="1:3" ht="12.75">
      <c r="A2" s="30"/>
      <c r="B2" s="30"/>
      <c r="C2" s="30"/>
    </row>
    <row r="3" spans="1:3" ht="12.75">
      <c r="A3" s="30"/>
      <c r="B3" s="30"/>
      <c r="C3" s="30"/>
    </row>
    <row r="4" spans="1:3" ht="15">
      <c r="A4" s="31"/>
      <c r="B4" s="30"/>
      <c r="C4" s="30"/>
    </row>
    <row r="5" spans="1:3" ht="15">
      <c r="A5" s="31"/>
      <c r="B5" s="30"/>
      <c r="C5" s="30"/>
    </row>
    <row r="6" spans="1:3" ht="15">
      <c r="A6" s="31"/>
      <c r="B6" s="30"/>
      <c r="C6" s="30"/>
    </row>
    <row r="7" spans="1:3" ht="15">
      <c r="A7" s="31"/>
      <c r="B7" s="30"/>
      <c r="C7" s="30"/>
    </row>
    <row r="8" spans="1:3" ht="15">
      <c r="A8" s="31"/>
      <c r="B8" s="30"/>
      <c r="C8" s="30"/>
    </row>
    <row r="9" spans="1:3" ht="15">
      <c r="A9" s="31"/>
      <c r="B9" s="30"/>
      <c r="C9" s="30"/>
    </row>
    <row r="10" spans="1:3" ht="15">
      <c r="A10" s="31"/>
      <c r="B10" s="30"/>
      <c r="C10" s="30"/>
    </row>
    <row r="11" spans="1:3" ht="15">
      <c r="A11" s="32"/>
      <c r="B11" s="30"/>
      <c r="C11" s="30"/>
    </row>
    <row r="12" spans="1:3" ht="15">
      <c r="A12" s="32"/>
      <c r="B12" s="30"/>
      <c r="C12" s="30"/>
    </row>
    <row r="13" spans="1:3" ht="15">
      <c r="A13" s="31"/>
      <c r="B13" s="30"/>
      <c r="C13" s="30"/>
    </row>
    <row r="14" spans="1:3" ht="15">
      <c r="A14" s="31"/>
      <c r="B14" s="30"/>
      <c r="C14" s="30"/>
    </row>
    <row r="15" spans="1:3" ht="15">
      <c r="A15" s="31"/>
      <c r="B15" s="30"/>
      <c r="C15" s="30"/>
    </row>
    <row r="16" spans="1:3" ht="15">
      <c r="A16" s="31"/>
      <c r="B16" s="30"/>
      <c r="C16" s="30"/>
    </row>
    <row r="17" spans="1:3" ht="15">
      <c r="A17" s="31"/>
      <c r="B17" s="30"/>
      <c r="C17" s="30"/>
    </row>
    <row r="18" spans="1:3" ht="15">
      <c r="A18" s="33"/>
      <c r="B18" s="30"/>
      <c r="C18" s="30"/>
    </row>
    <row r="19" spans="1:3" ht="15">
      <c r="A19" s="33"/>
      <c r="B19" s="30"/>
      <c r="C19" s="30"/>
    </row>
    <row r="20" spans="1:3" ht="15">
      <c r="A20" s="31"/>
      <c r="B20" s="30"/>
      <c r="C20" s="30"/>
    </row>
    <row r="21" spans="1:3" ht="15">
      <c r="A21" s="31"/>
      <c r="B21" s="30"/>
      <c r="C21" s="30"/>
    </row>
    <row r="22" spans="1:3" ht="15">
      <c r="A22" s="31"/>
      <c r="B22" s="30"/>
      <c r="C22" s="30"/>
    </row>
    <row r="23" spans="1:3" ht="15">
      <c r="A23" s="31"/>
      <c r="B23" s="30"/>
      <c r="C23" s="30"/>
    </row>
    <row r="24" spans="1:3" ht="15">
      <c r="A24" s="31"/>
      <c r="B24" s="30"/>
      <c r="C24" s="30"/>
    </row>
    <row r="25" spans="1:3" ht="15">
      <c r="A25" s="31"/>
      <c r="B25" s="30"/>
      <c r="C25" s="30"/>
    </row>
    <row r="26" spans="1:3" ht="15">
      <c r="A26" s="31"/>
      <c r="B26" s="30"/>
      <c r="C26" s="30"/>
    </row>
    <row r="27" spans="1:3" ht="15">
      <c r="A27" s="31"/>
      <c r="B27" s="30"/>
      <c r="C27" s="30"/>
    </row>
    <row r="28" spans="1:3" ht="15">
      <c r="A28" s="34"/>
      <c r="B28" s="30"/>
      <c r="C28" s="30"/>
    </row>
    <row r="29" spans="1:3" ht="15">
      <c r="A29" s="34"/>
      <c r="B29" s="30"/>
      <c r="C29" s="30"/>
    </row>
    <row r="30" spans="1:3" ht="15">
      <c r="A30" s="31"/>
      <c r="B30" s="30"/>
      <c r="C30" s="30"/>
    </row>
    <row r="31" spans="1:3" ht="12.75">
      <c r="A31" s="30"/>
      <c r="B31" s="30"/>
      <c r="C31" s="3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2016-02-29T11:47:21Z</cp:lastPrinted>
  <dcterms:created xsi:type="dcterms:W3CDTF">2010-01-29T08:37:16Z</dcterms:created>
  <dcterms:modified xsi:type="dcterms:W3CDTF">2016-03-02T12:14:18Z</dcterms:modified>
  <cp:category/>
  <cp:version/>
  <cp:contentType/>
  <cp:contentStatus/>
</cp:coreProperties>
</file>