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<sst xmlns="http://schemas.openxmlformats.org/spreadsheetml/2006/main" count="56" uniqueCount="50">
  <si>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</si>
  <si>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</si>
  <si>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</si>
  <si>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</si>
  <si>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</si>
  <si>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</si>
  <si>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</si>
  <si>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</si>
  <si>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</si>
  <si>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</si>
  <si>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</si>
  <si>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</si>
  <si>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</si>
  <si>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</si>
  <si>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</si>
  <si>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</si>
  <si>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</si>
  <si>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</si>
  <si>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</si>
  <si>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</si>
  <si>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</si>
  <si>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</si>
  <si>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</si>
  <si>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</si>
  <si>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</si>
  <si>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</si>
  <si>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</si>
  <si>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</si>
  <si>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</si>
  <si>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</si>
  <si>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</si>
  <si>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</si>
  <si>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</si>
  <si>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</si>
  <si>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</si>
  <si>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</si>
  <si>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з газопроводу  ШХ    за період з 01.02.2016 по 29.02.2016</t>
  </si>
  <si>
    <t xml:space="preserve"> № 100-359/2015</t>
  </si>
  <si>
    <t>дійсне до 20.12.2018 р.</t>
  </si>
  <si>
    <t>переданого Харківським ЛВУМГ та прийнятого ПАТ "Харківгаз" перелік ГРС, на які поширюються результати контролю ГРС-Зміїв, ГРС-Н.Бішкін, ГРС-Бірки, ГРС-Соколове</t>
  </si>
  <si>
    <t xml:space="preserve"> Начальник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</si>
  <si>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Харківського ЛВУМГ</t>
  </si>
  <si>
    <t>Ханикін С.Ю.</t>
  </si>
  <si>
    <t>Харківського ПМ Харківського ЛВУМГ</t>
  </si>
  <si>
    <t>Крупчицький Д.О.</t>
  </si>
  <si>
    <t>Філія "УМГ "ХАРКІВТРАНСГАЗ"</t>
  </si>
  <si>
    <t>02.03.2016</t>
  </si>
  <si>
    <t xml:space="preserve">Харківський п/м Харківського ЛВУМГ </t>
  </si>
  <si>
    <t>відсутні</t>
  </si>
  <si>
    <t>&lt;0,0002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</si>
</sst>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3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16" fillId="0" borderId="0" xfId="0" applyFont="1" applyAlignment="1">
      <alignment/>
    </xf>
    <xf numFmtId="0" fontId="14" fillId="0" borderId="12" xfId="0" applyFont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1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0" fillId="0" borderId="15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15" fillId="0" borderId="0" xfId="0" applyFont="1" applyAlignment="1">
      <alignment/>
    </xf>
    <xf numFmtId="49" fontId="1" fillId="0" borderId="12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">
      <selection activeCell="V38" sqref="V3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45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2"/>
      <c r="X2" s="53"/>
      <c r="Y2" s="53"/>
      <c r="Z2" s="4"/>
      <c r="AA2" s="4"/>
    </row>
    <row r="3" spans="2:27" ht="12.75">
      <c r="B3" s="8" t="s">
        <v>47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8</v>
      </c>
      <c r="C5" s="3"/>
      <c r="D5" s="3"/>
      <c r="E5" s="3" t="s">
        <v>37</v>
      </c>
      <c r="F5" s="3"/>
      <c r="G5" s="3" t="s">
        <v>38</v>
      </c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58" t="s">
        <v>30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65"/>
      <c r="AA6" s="30"/>
    </row>
    <row r="7" spans="2:27" ht="18.75" customHeight="1">
      <c r="B7" s="54" t="s">
        <v>39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4"/>
      <c r="AA7" s="4"/>
    </row>
    <row r="8" spans="2:27" ht="18" customHeight="1">
      <c r="B8" s="56" t="s">
        <v>36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4"/>
      <c r="AA8" s="4"/>
    </row>
    <row r="9" spans="2:29" ht="32.25" customHeight="1">
      <c r="B9" s="42" t="s">
        <v>12</v>
      </c>
      <c r="C9" s="59" t="s">
        <v>31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48" t="s">
        <v>32</v>
      </c>
      <c r="P9" s="49"/>
      <c r="Q9" s="49"/>
      <c r="R9" s="50"/>
      <c r="S9" s="50"/>
      <c r="T9" s="51"/>
      <c r="U9" s="38" t="s">
        <v>28</v>
      </c>
      <c r="V9" s="41" t="s">
        <v>29</v>
      </c>
      <c r="W9" s="47" t="s">
        <v>25</v>
      </c>
      <c r="X9" s="47" t="s">
        <v>26</v>
      </c>
      <c r="Y9" s="47" t="s">
        <v>27</v>
      </c>
      <c r="Z9" s="4"/>
      <c r="AB9" s="7"/>
      <c r="AC9"/>
    </row>
    <row r="10" spans="2:29" ht="48.75" customHeight="1">
      <c r="B10" s="43"/>
      <c r="C10" s="32" t="s">
        <v>13</v>
      </c>
      <c r="D10" s="32" t="s">
        <v>14</v>
      </c>
      <c r="E10" s="32" t="s">
        <v>15</v>
      </c>
      <c r="F10" s="32" t="s">
        <v>16</v>
      </c>
      <c r="G10" s="32" t="s">
        <v>17</v>
      </c>
      <c r="H10" s="32" t="s">
        <v>18</v>
      </c>
      <c r="I10" s="32" t="s">
        <v>19</v>
      </c>
      <c r="J10" s="32" t="s">
        <v>20</v>
      </c>
      <c r="K10" s="32" t="s">
        <v>21</v>
      </c>
      <c r="L10" s="32" t="s">
        <v>22</v>
      </c>
      <c r="M10" s="33" t="s">
        <v>23</v>
      </c>
      <c r="N10" s="33" t="s">
        <v>24</v>
      </c>
      <c r="O10" s="33" t="s">
        <v>5</v>
      </c>
      <c r="P10" s="62" t="s">
        <v>6</v>
      </c>
      <c r="Q10" s="33" t="s">
        <v>9</v>
      </c>
      <c r="R10" s="33" t="s">
        <v>7</v>
      </c>
      <c r="S10" s="33" t="s">
        <v>10</v>
      </c>
      <c r="T10" s="33" t="s">
        <v>11</v>
      </c>
      <c r="U10" s="39"/>
      <c r="V10" s="34"/>
      <c r="W10" s="47"/>
      <c r="X10" s="47"/>
      <c r="Y10" s="47"/>
      <c r="Z10" s="4"/>
      <c r="AB10" s="7"/>
      <c r="AC10"/>
    </row>
    <row r="11" spans="2:29" ht="15.75" customHeight="1">
      <c r="B11" s="4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4"/>
      <c r="N11" s="34"/>
      <c r="O11" s="34"/>
      <c r="P11" s="63"/>
      <c r="Q11" s="45"/>
      <c r="R11" s="34"/>
      <c r="S11" s="34"/>
      <c r="T11" s="34"/>
      <c r="U11" s="39"/>
      <c r="V11" s="34"/>
      <c r="W11" s="47"/>
      <c r="X11" s="47"/>
      <c r="Y11" s="47"/>
      <c r="Z11" s="4"/>
      <c r="AB11" s="7"/>
      <c r="AC11"/>
    </row>
    <row r="12" spans="2:29" ht="21" customHeight="1">
      <c r="B12" s="44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5"/>
      <c r="N12" s="35"/>
      <c r="O12" s="35"/>
      <c r="P12" s="64"/>
      <c r="Q12" s="46"/>
      <c r="R12" s="35"/>
      <c r="S12" s="35"/>
      <c r="T12" s="35"/>
      <c r="U12" s="40"/>
      <c r="V12" s="35"/>
      <c r="W12" s="47"/>
      <c r="X12" s="47"/>
      <c r="Y12" s="47"/>
      <c r="Z12" s="4"/>
      <c r="AB12" s="7"/>
      <c r="AC12"/>
    </row>
    <row r="13" spans="2:28" s="13" customFormat="1" ht="12.75">
      <c r="B13" s="9">
        <v>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67"/>
      <c r="Q13" s="27"/>
      <c r="R13" s="67"/>
      <c r="S13" s="27"/>
      <c r="T13" s="67"/>
      <c r="U13" s="11"/>
      <c r="V13" s="11"/>
      <c r="W13" s="17"/>
      <c r="X13" s="11"/>
      <c r="Y13" s="11"/>
      <c r="AA13" s="14">
        <f>SUM(C13:N13)</f>
        <v>0</v>
      </c>
      <c r="AB13" s="28" t="str">
        <f aca="true" t="shared" si="0" ref="AB13:AB43">IF(AA13=100,"ОК"," ")</f>
        <v> </v>
      </c>
    </row>
    <row r="14" spans="2:28" s="13" customFormat="1" ht="12.75">
      <c r="B14" s="9">
        <v>2</v>
      </c>
      <c r="C14" s="16">
        <v>89.273</v>
      </c>
      <c r="D14" s="16">
        <v>4.5255</v>
      </c>
      <c r="E14" s="16">
        <v>1.344</v>
      </c>
      <c r="F14" s="16">
        <v>0.1261</v>
      </c>
      <c r="G14" s="16">
        <v>0.2405</v>
      </c>
      <c r="H14" s="16">
        <v>0.0057</v>
      </c>
      <c r="I14" s="16">
        <v>0.0502</v>
      </c>
      <c r="J14" s="16">
        <v>0.041</v>
      </c>
      <c r="K14" s="16">
        <v>0.0514</v>
      </c>
      <c r="L14" s="16">
        <v>0.166</v>
      </c>
      <c r="M14" s="16">
        <v>3.0564</v>
      </c>
      <c r="N14" s="16">
        <v>1.1202</v>
      </c>
      <c r="O14" s="16">
        <v>0.7502</v>
      </c>
      <c r="P14" s="67">
        <v>34.3125</v>
      </c>
      <c r="Q14" s="27">
        <v>8195</v>
      </c>
      <c r="R14" s="67">
        <v>38.0022</v>
      </c>
      <c r="S14" s="27">
        <v>9077</v>
      </c>
      <c r="T14" s="67">
        <v>48.1534</v>
      </c>
      <c r="U14" s="10">
        <v>-5</v>
      </c>
      <c r="V14" s="10">
        <v>-10.7</v>
      </c>
      <c r="W14" s="21" t="s">
        <v>48</v>
      </c>
      <c r="X14" s="11" t="s">
        <v>49</v>
      </c>
      <c r="Y14" s="11">
        <v>0.0018</v>
      </c>
      <c r="AA14" s="14">
        <f aca="true" t="shared" si="1" ref="AA14:AA43">SUM(C14:N14)</f>
        <v>99.99999999999997</v>
      </c>
      <c r="AB14" s="28" t="str">
        <f t="shared" si="0"/>
        <v>ОК</v>
      </c>
    </row>
    <row r="15" spans="2:28" s="13" customFormat="1" ht="12.75">
      <c r="B15" s="9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67"/>
      <c r="Q15" s="27"/>
      <c r="R15" s="67"/>
      <c r="S15" s="27"/>
      <c r="T15" s="67"/>
      <c r="U15" s="10"/>
      <c r="V15" s="10"/>
      <c r="W15" s="17"/>
      <c r="X15" s="11"/>
      <c r="Y15" s="11"/>
      <c r="AA15" s="14">
        <f>SUM(C15:N15)</f>
        <v>0</v>
      </c>
      <c r="AB15" s="28" t="str">
        <f t="shared" si="0"/>
        <v> </v>
      </c>
    </row>
    <row r="16" spans="2:28" s="13" customFormat="1" ht="12.75">
      <c r="B16" s="9">
        <v>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67"/>
      <c r="Q16" s="27"/>
      <c r="R16" s="67"/>
      <c r="S16" s="27"/>
      <c r="T16" s="67"/>
      <c r="U16" s="10"/>
      <c r="V16" s="10"/>
      <c r="W16" s="17"/>
      <c r="X16" s="11"/>
      <c r="Y16" s="11"/>
      <c r="AA16" s="14">
        <f t="shared" si="1"/>
        <v>0</v>
      </c>
      <c r="AB16" s="28" t="str">
        <f t="shared" si="0"/>
        <v> </v>
      </c>
    </row>
    <row r="17" spans="2:28" s="13" customFormat="1" ht="12.75">
      <c r="B17" s="9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67"/>
      <c r="Q17" s="27"/>
      <c r="R17" s="67"/>
      <c r="S17" s="27"/>
      <c r="T17" s="67"/>
      <c r="U17" s="10"/>
      <c r="V17" s="10"/>
      <c r="W17" s="20"/>
      <c r="X17" s="11"/>
      <c r="Y17" s="11"/>
      <c r="AA17" s="14">
        <f t="shared" si="1"/>
        <v>0</v>
      </c>
      <c r="AB17" s="28" t="str">
        <f t="shared" si="0"/>
        <v> </v>
      </c>
    </row>
    <row r="18" spans="2:28" s="13" customFormat="1" ht="12.75">
      <c r="B18" s="9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67"/>
      <c r="Q18" s="27"/>
      <c r="R18" s="67"/>
      <c r="S18" s="27"/>
      <c r="T18" s="67"/>
      <c r="U18" s="10"/>
      <c r="V18" s="10"/>
      <c r="W18" s="20"/>
      <c r="X18" s="11"/>
      <c r="Y18" s="11"/>
      <c r="AA18" s="14">
        <f t="shared" si="1"/>
        <v>0</v>
      </c>
      <c r="AB18" s="28" t="str">
        <f t="shared" si="0"/>
        <v> </v>
      </c>
    </row>
    <row r="19" spans="2:28" s="13" customFormat="1" ht="12.75">
      <c r="B19" s="9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67"/>
      <c r="Q19" s="27"/>
      <c r="R19" s="67"/>
      <c r="S19" s="27"/>
      <c r="T19" s="67"/>
      <c r="U19" s="10"/>
      <c r="V19" s="10"/>
      <c r="W19" s="20"/>
      <c r="X19" s="11"/>
      <c r="Y19" s="11"/>
      <c r="AA19" s="14">
        <f t="shared" si="1"/>
        <v>0</v>
      </c>
      <c r="AB19" s="28" t="str">
        <f t="shared" si="0"/>
        <v> </v>
      </c>
    </row>
    <row r="20" spans="2:28" s="13" customFormat="1" ht="12.75">
      <c r="B20" s="9">
        <v>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67"/>
      <c r="Q20" s="27"/>
      <c r="R20" s="67"/>
      <c r="S20" s="27"/>
      <c r="T20" s="67"/>
      <c r="U20" s="10"/>
      <c r="V20" s="10"/>
      <c r="W20" s="20"/>
      <c r="X20" s="11"/>
      <c r="Y20" s="11"/>
      <c r="AA20" s="14">
        <f t="shared" si="1"/>
        <v>0</v>
      </c>
      <c r="AB20" s="28" t="str">
        <f t="shared" si="0"/>
        <v> </v>
      </c>
    </row>
    <row r="21" spans="2:28" s="13" customFormat="1" ht="12.75">
      <c r="B21" s="9">
        <v>9</v>
      </c>
      <c r="C21" s="16">
        <v>89.319</v>
      </c>
      <c r="D21" s="16">
        <v>4.5311</v>
      </c>
      <c r="E21" s="16">
        <v>1.3446</v>
      </c>
      <c r="F21" s="16">
        <v>0.1252</v>
      </c>
      <c r="G21" s="16">
        <v>0.2458</v>
      </c>
      <c r="H21" s="16">
        <v>0.0029</v>
      </c>
      <c r="I21" s="16">
        <v>0.0523</v>
      </c>
      <c r="J21" s="16">
        <v>0.044</v>
      </c>
      <c r="K21" s="16">
        <v>0.0601</v>
      </c>
      <c r="L21" s="16">
        <v>0.1625</v>
      </c>
      <c r="M21" s="16">
        <v>2.9895</v>
      </c>
      <c r="N21" s="16">
        <v>1.1229</v>
      </c>
      <c r="O21" s="16">
        <v>0.7503</v>
      </c>
      <c r="P21" s="67">
        <v>34.3539</v>
      </c>
      <c r="Q21" s="27">
        <v>8205</v>
      </c>
      <c r="R21" s="67">
        <v>38.0476</v>
      </c>
      <c r="S21" s="27">
        <v>9088</v>
      </c>
      <c r="T21" s="67">
        <v>48.2076</v>
      </c>
      <c r="U21" s="10"/>
      <c r="V21" s="10"/>
      <c r="W21" s="17"/>
      <c r="X21" s="11"/>
      <c r="Y21" s="11"/>
      <c r="AA21" s="14">
        <f t="shared" si="1"/>
        <v>99.99990000000001</v>
      </c>
      <c r="AB21" s="28" t="str">
        <f t="shared" si="0"/>
        <v> </v>
      </c>
    </row>
    <row r="22" spans="2:29" s="13" customFormat="1" ht="12.75">
      <c r="B22" s="9">
        <v>10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67"/>
      <c r="Q22" s="27"/>
      <c r="R22" s="67"/>
      <c r="S22" s="27"/>
      <c r="T22" s="67"/>
      <c r="U22" s="10"/>
      <c r="V22" s="10"/>
      <c r="W22" s="20"/>
      <c r="X22" s="11"/>
      <c r="Y22" s="11"/>
      <c r="AA22" s="14">
        <f>SUM(C22:N22)</f>
        <v>0</v>
      </c>
      <c r="AB22" s="28" t="str">
        <f t="shared" si="0"/>
        <v> </v>
      </c>
      <c r="AC22" s="28" t="str">
        <f>IF(AA22=100,"ОК"," ")</f>
        <v> </v>
      </c>
    </row>
    <row r="23" spans="2:28" s="13" customFormat="1" ht="12.75">
      <c r="B23" s="9">
        <v>11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67"/>
      <c r="Q23" s="27"/>
      <c r="R23" s="67"/>
      <c r="S23" s="27"/>
      <c r="T23" s="67"/>
      <c r="U23" s="10"/>
      <c r="V23" s="10"/>
      <c r="W23" s="17"/>
      <c r="X23" s="11"/>
      <c r="Y23" s="11"/>
      <c r="AA23" s="14">
        <f t="shared" si="1"/>
        <v>0</v>
      </c>
      <c r="AB23" s="28" t="str">
        <f t="shared" si="0"/>
        <v> </v>
      </c>
    </row>
    <row r="24" spans="2:28" s="13" customFormat="1" ht="12.75">
      <c r="B24" s="9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67"/>
      <c r="Q24" s="27"/>
      <c r="R24" s="67"/>
      <c r="S24" s="27"/>
      <c r="T24" s="67"/>
      <c r="U24" s="10"/>
      <c r="V24" s="10"/>
      <c r="W24" s="20"/>
      <c r="X24" s="11"/>
      <c r="Y24" s="11"/>
      <c r="AA24" s="14">
        <f t="shared" si="1"/>
        <v>0</v>
      </c>
      <c r="AB24" s="28" t="str">
        <f t="shared" si="0"/>
        <v> </v>
      </c>
    </row>
    <row r="25" spans="2:28" s="13" customFormat="1" ht="12.75">
      <c r="B25" s="9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67"/>
      <c r="Q25" s="27"/>
      <c r="R25" s="67"/>
      <c r="S25" s="27"/>
      <c r="T25" s="67"/>
      <c r="U25" s="10"/>
      <c r="V25" s="10"/>
      <c r="W25" s="17"/>
      <c r="X25" s="11"/>
      <c r="Y25" s="11"/>
      <c r="AA25" s="14">
        <f t="shared" si="1"/>
        <v>0</v>
      </c>
      <c r="AB25" s="28" t="str">
        <f t="shared" si="0"/>
        <v> </v>
      </c>
    </row>
    <row r="26" spans="2:28" s="13" customFormat="1" ht="12.75">
      <c r="B26" s="9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67"/>
      <c r="Q26" s="27"/>
      <c r="R26" s="67"/>
      <c r="S26" s="27"/>
      <c r="T26" s="67"/>
      <c r="U26" s="10"/>
      <c r="V26" s="10"/>
      <c r="W26" s="20"/>
      <c r="X26" s="11"/>
      <c r="Y26" s="11"/>
      <c r="AA26" s="14">
        <f t="shared" si="1"/>
        <v>0</v>
      </c>
      <c r="AB26" s="28" t="str">
        <f t="shared" si="0"/>
        <v> </v>
      </c>
    </row>
    <row r="27" spans="2:28" s="13" customFormat="1" ht="12.75">
      <c r="B27" s="9">
        <v>15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67"/>
      <c r="Q27" s="27"/>
      <c r="R27" s="67"/>
      <c r="S27" s="27"/>
      <c r="T27" s="67"/>
      <c r="U27" s="10"/>
      <c r="V27" s="10"/>
      <c r="W27" s="20"/>
      <c r="X27" s="11"/>
      <c r="Y27" s="16"/>
      <c r="AA27" s="14">
        <f t="shared" si="1"/>
        <v>0</v>
      </c>
      <c r="AB27" s="28" t="str">
        <f t="shared" si="0"/>
        <v> </v>
      </c>
    </row>
    <row r="28" spans="2:28" s="13" customFormat="1" ht="12.75">
      <c r="B28" s="15">
        <v>16</v>
      </c>
      <c r="C28" s="16">
        <v>89.2937</v>
      </c>
      <c r="D28" s="16">
        <v>4.5294</v>
      </c>
      <c r="E28" s="16">
        <v>1.3456</v>
      </c>
      <c r="F28" s="16">
        <v>0.1248</v>
      </c>
      <c r="G28" s="16">
        <v>0.2412</v>
      </c>
      <c r="H28" s="16">
        <v>0.0029</v>
      </c>
      <c r="I28" s="16">
        <v>0.0498</v>
      </c>
      <c r="J28" s="16">
        <v>0.0402</v>
      </c>
      <c r="K28" s="16">
        <v>0.0584</v>
      </c>
      <c r="L28" s="16">
        <v>0.177</v>
      </c>
      <c r="M28" s="16">
        <v>3.0156</v>
      </c>
      <c r="N28" s="16">
        <v>1.1214</v>
      </c>
      <c r="O28" s="16">
        <v>0.7502</v>
      </c>
      <c r="P28" s="67">
        <v>34.3283</v>
      </c>
      <c r="Q28" s="27">
        <v>8199</v>
      </c>
      <c r="R28" s="67">
        <v>38.0196</v>
      </c>
      <c r="S28" s="27">
        <v>9081</v>
      </c>
      <c r="T28" s="67">
        <v>48.1746</v>
      </c>
      <c r="U28" s="10">
        <v>-4.2</v>
      </c>
      <c r="V28" s="10">
        <v>-10.9</v>
      </c>
      <c r="W28" s="12"/>
      <c r="X28" s="11"/>
      <c r="Y28" s="16"/>
      <c r="AA28" s="14">
        <f t="shared" si="1"/>
        <v>100.00000000000001</v>
      </c>
      <c r="AB28" s="28" t="str">
        <f t="shared" si="0"/>
        <v>ОК</v>
      </c>
    </row>
    <row r="29" spans="2:28" s="13" customFormat="1" ht="12.75">
      <c r="B29" s="15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67"/>
      <c r="Q29" s="27"/>
      <c r="R29" s="67"/>
      <c r="S29" s="27"/>
      <c r="T29" s="67"/>
      <c r="U29" s="10"/>
      <c r="V29" s="10"/>
      <c r="W29" s="12"/>
      <c r="X29" s="11"/>
      <c r="Y29" s="16"/>
      <c r="AA29" s="14">
        <f t="shared" si="1"/>
        <v>0</v>
      </c>
      <c r="AB29" s="28" t="str">
        <f t="shared" si="0"/>
        <v> </v>
      </c>
    </row>
    <row r="30" spans="2:28" s="13" customFormat="1" ht="12.75">
      <c r="B30" s="15">
        <v>18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67"/>
      <c r="Q30" s="27"/>
      <c r="R30" s="67"/>
      <c r="S30" s="27"/>
      <c r="T30" s="67"/>
      <c r="U30" s="10"/>
      <c r="V30" s="10"/>
      <c r="W30" s="12"/>
      <c r="X30" s="11"/>
      <c r="Y30" s="16"/>
      <c r="AA30" s="14">
        <f t="shared" si="1"/>
        <v>0</v>
      </c>
      <c r="AB30" s="28" t="str">
        <f t="shared" si="0"/>
        <v> </v>
      </c>
    </row>
    <row r="31" spans="2:28" s="13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67"/>
      <c r="Q31" s="27"/>
      <c r="R31" s="67"/>
      <c r="S31" s="27"/>
      <c r="T31" s="67"/>
      <c r="U31" s="10"/>
      <c r="V31" s="10"/>
      <c r="W31" s="12"/>
      <c r="X31" s="11"/>
      <c r="Y31" s="16"/>
      <c r="AA31" s="14">
        <f t="shared" si="1"/>
        <v>0</v>
      </c>
      <c r="AB31" s="28" t="str">
        <f t="shared" si="0"/>
        <v> </v>
      </c>
    </row>
    <row r="32" spans="2:28" s="13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67"/>
      <c r="Q32" s="27"/>
      <c r="R32" s="67"/>
      <c r="S32" s="27"/>
      <c r="T32" s="67"/>
      <c r="U32" s="10"/>
      <c r="V32" s="10"/>
      <c r="W32" s="20"/>
      <c r="X32" s="11"/>
      <c r="Y32" s="16"/>
      <c r="AA32" s="14">
        <f t="shared" si="1"/>
        <v>0</v>
      </c>
      <c r="AB32" s="28" t="str">
        <f t="shared" si="0"/>
        <v> </v>
      </c>
    </row>
    <row r="33" spans="2:28" s="13" customFormat="1" ht="12.75">
      <c r="B33" s="15">
        <v>21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67"/>
      <c r="Q33" s="27"/>
      <c r="R33" s="67"/>
      <c r="S33" s="27"/>
      <c r="T33" s="67"/>
      <c r="U33" s="10"/>
      <c r="V33" s="10"/>
      <c r="W33" s="20"/>
      <c r="X33" s="11"/>
      <c r="Y33" s="16"/>
      <c r="AA33" s="14">
        <f t="shared" si="1"/>
        <v>0</v>
      </c>
      <c r="AB33" s="28" t="str">
        <f t="shared" si="0"/>
        <v> </v>
      </c>
    </row>
    <row r="34" spans="2:28" s="13" customFormat="1" ht="12.75">
      <c r="B34" s="15">
        <v>22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67"/>
      <c r="Q34" s="27"/>
      <c r="R34" s="67"/>
      <c r="S34" s="27"/>
      <c r="T34" s="67"/>
      <c r="U34" s="10"/>
      <c r="V34" s="10"/>
      <c r="W34" s="17"/>
      <c r="X34" s="11"/>
      <c r="Y34" s="16"/>
      <c r="AA34" s="14">
        <f t="shared" si="1"/>
        <v>0</v>
      </c>
      <c r="AB34" s="28" t="str">
        <f t="shared" si="0"/>
        <v> </v>
      </c>
    </row>
    <row r="35" spans="2:28" s="13" customFormat="1" ht="12.75">
      <c r="B35" s="15">
        <v>23</v>
      </c>
      <c r="C35" s="16">
        <v>89.3445</v>
      </c>
      <c r="D35" s="16">
        <v>4.4721</v>
      </c>
      <c r="E35" s="16">
        <v>1.3092</v>
      </c>
      <c r="F35" s="16">
        <v>0.1208</v>
      </c>
      <c r="G35" s="16">
        <v>0.2353</v>
      </c>
      <c r="H35" s="16">
        <v>0.0029</v>
      </c>
      <c r="I35" s="16">
        <v>0.0492</v>
      </c>
      <c r="J35" s="16">
        <v>0.0404</v>
      </c>
      <c r="K35" s="16">
        <v>0.0575</v>
      </c>
      <c r="L35" s="16">
        <v>0.1914</v>
      </c>
      <c r="M35" s="16">
        <v>3.0651</v>
      </c>
      <c r="N35" s="16">
        <v>1.1117</v>
      </c>
      <c r="O35" s="16">
        <v>0.7494</v>
      </c>
      <c r="P35" s="67">
        <v>34.2669</v>
      </c>
      <c r="Q35" s="27">
        <v>8185</v>
      </c>
      <c r="R35" s="67">
        <v>37.9531</v>
      </c>
      <c r="S35" s="27">
        <v>9065</v>
      </c>
      <c r="T35" s="67">
        <v>48.1143</v>
      </c>
      <c r="U35" s="10">
        <v>-8.2</v>
      </c>
      <c r="V35" s="10">
        <v>-11.9</v>
      </c>
      <c r="W35" s="21" t="s">
        <v>48</v>
      </c>
      <c r="X35" s="11" t="s">
        <v>49</v>
      </c>
      <c r="Y35" s="11">
        <v>0.0019</v>
      </c>
      <c r="AA35" s="14">
        <f t="shared" si="1"/>
        <v>100.0001</v>
      </c>
      <c r="AB35" s="28" t="str">
        <f t="shared" si="0"/>
        <v> </v>
      </c>
    </row>
    <row r="36" spans="2:28" s="13" customFormat="1" ht="12.75">
      <c r="B36" s="15">
        <v>24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67"/>
      <c r="Q36" s="27"/>
      <c r="R36" s="67"/>
      <c r="S36" s="27"/>
      <c r="T36" s="67"/>
      <c r="U36" s="10"/>
      <c r="V36" s="10"/>
      <c r="W36" s="17"/>
      <c r="X36" s="11"/>
      <c r="Y36" s="11"/>
      <c r="AA36" s="14">
        <f t="shared" si="1"/>
        <v>0</v>
      </c>
      <c r="AB36" s="28" t="str">
        <f t="shared" si="0"/>
        <v> </v>
      </c>
    </row>
    <row r="37" spans="2:28" s="13" customFormat="1" ht="12.75">
      <c r="B37" s="15">
        <v>25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67"/>
      <c r="Q37" s="27"/>
      <c r="R37" s="67"/>
      <c r="S37" s="27"/>
      <c r="T37" s="67"/>
      <c r="U37" s="10"/>
      <c r="V37" s="10"/>
      <c r="W37" s="20"/>
      <c r="X37" s="11"/>
      <c r="Y37" s="11"/>
      <c r="AA37" s="14">
        <f t="shared" si="1"/>
        <v>0</v>
      </c>
      <c r="AB37" s="28" t="str">
        <f t="shared" si="0"/>
        <v> </v>
      </c>
    </row>
    <row r="38" spans="2:28" s="13" customFormat="1" ht="12.75">
      <c r="B38" s="15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67"/>
      <c r="Q38" s="27"/>
      <c r="R38" s="67"/>
      <c r="S38" s="27"/>
      <c r="T38" s="67"/>
      <c r="U38" s="10"/>
      <c r="V38" s="10"/>
      <c r="W38" s="20"/>
      <c r="X38" s="11"/>
      <c r="Y38" s="16"/>
      <c r="AA38" s="14">
        <f t="shared" si="1"/>
        <v>0</v>
      </c>
      <c r="AB38" s="28" t="str">
        <f t="shared" si="0"/>
        <v> </v>
      </c>
    </row>
    <row r="39" spans="2:28" s="13" customFormat="1" ht="12.75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67"/>
      <c r="Q39" s="27"/>
      <c r="R39" s="67"/>
      <c r="S39" s="27"/>
      <c r="T39" s="67"/>
      <c r="U39" s="10"/>
      <c r="V39" s="10"/>
      <c r="W39" s="20"/>
      <c r="X39" s="12"/>
      <c r="Y39" s="12"/>
      <c r="AA39" s="14">
        <f t="shared" si="1"/>
        <v>0</v>
      </c>
      <c r="AB39" s="28" t="str">
        <f t="shared" si="0"/>
        <v> </v>
      </c>
    </row>
    <row r="40" spans="2:28" s="13" customFormat="1" ht="12.75">
      <c r="B40" s="15">
        <v>28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67"/>
      <c r="Q40" s="27"/>
      <c r="R40" s="67"/>
      <c r="S40" s="27"/>
      <c r="T40" s="67"/>
      <c r="U40" s="10"/>
      <c r="V40" s="10"/>
      <c r="W40" s="20"/>
      <c r="X40" s="12"/>
      <c r="Y40" s="16"/>
      <c r="AA40" s="14">
        <f t="shared" si="1"/>
        <v>0</v>
      </c>
      <c r="AB40" s="28" t="str">
        <f t="shared" si="0"/>
        <v> </v>
      </c>
    </row>
    <row r="41" spans="2:28" s="13" customFormat="1" ht="12.75">
      <c r="B41" s="15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67"/>
      <c r="Q41" s="27"/>
      <c r="R41" s="67"/>
      <c r="S41" s="27"/>
      <c r="T41" s="67"/>
      <c r="U41" s="10"/>
      <c r="V41" s="10"/>
      <c r="W41" s="17"/>
      <c r="X41" s="12"/>
      <c r="Y41" s="16"/>
      <c r="AA41" s="14">
        <f t="shared" si="1"/>
        <v>0</v>
      </c>
      <c r="AB41" s="28" t="str">
        <f t="shared" si="0"/>
        <v> </v>
      </c>
    </row>
    <row r="42" spans="2:28" s="13" customFormat="1" ht="12.75">
      <c r="B42" s="15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67"/>
      <c r="Q42" s="27"/>
      <c r="R42" s="67"/>
      <c r="S42" s="27"/>
      <c r="T42" s="67"/>
      <c r="U42" s="10"/>
      <c r="V42" s="10"/>
      <c r="W42" s="20"/>
      <c r="X42" s="12"/>
      <c r="Y42" s="22"/>
      <c r="AA42" s="14">
        <f t="shared" si="1"/>
        <v>0</v>
      </c>
      <c r="AB42" s="28" t="str">
        <f t="shared" si="0"/>
        <v> </v>
      </c>
    </row>
    <row r="43" spans="2:28" s="13" customFormat="1" ht="12" customHeight="1">
      <c r="B43" s="15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67"/>
      <c r="Q43" s="27"/>
      <c r="R43" s="67"/>
      <c r="S43" s="27"/>
      <c r="T43" s="67"/>
      <c r="U43" s="10"/>
      <c r="V43" s="10"/>
      <c r="W43" s="12"/>
      <c r="X43" s="12"/>
      <c r="Y43" s="22"/>
      <c r="AA43" s="14">
        <f t="shared" si="1"/>
        <v>0</v>
      </c>
      <c r="AB43" s="28" t="str">
        <f t="shared" si="0"/>
        <v> </v>
      </c>
    </row>
    <row r="44" spans="2:29" ht="12.75" customHeight="1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19"/>
      <c r="AA44" s="5"/>
      <c r="AB44" s="6"/>
      <c r="AC44"/>
    </row>
    <row r="45" spans="3:24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3:24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8"/>
      <c r="R46" s="18"/>
      <c r="S46" s="18"/>
      <c r="T46" s="18"/>
      <c r="U46" s="18"/>
      <c r="V46" s="18"/>
      <c r="W46" s="18"/>
      <c r="X46" s="18"/>
    </row>
    <row r="47" spans="3:20" ht="12.75">
      <c r="C47" s="25" t="s">
        <v>40</v>
      </c>
      <c r="D47" s="23"/>
      <c r="E47" s="25" t="s">
        <v>41</v>
      </c>
      <c r="F47" s="25"/>
      <c r="G47" s="25"/>
      <c r="H47" s="23"/>
      <c r="I47" s="23"/>
      <c r="J47" s="23"/>
      <c r="K47" s="23"/>
      <c r="L47" s="25" t="s">
        <v>42</v>
      </c>
      <c r="M47" s="25"/>
      <c r="N47" s="23"/>
      <c r="O47" s="23"/>
      <c r="P47" s="23"/>
      <c r="Q47" s="23"/>
      <c r="R47" s="23"/>
      <c r="S47" s="23"/>
      <c r="T47" s="66" t="s">
        <v>46</v>
      </c>
    </row>
    <row r="48" spans="3:22" ht="12.75">
      <c r="C48" s="1" t="s">
        <v>33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5" t="s">
        <v>34</v>
      </c>
      <c r="D49" s="26"/>
      <c r="E49" s="25" t="s">
        <v>43</v>
      </c>
      <c r="F49" s="25"/>
      <c r="G49" s="25"/>
      <c r="H49" s="25"/>
      <c r="I49" s="25"/>
      <c r="J49" s="31"/>
      <c r="K49" s="25"/>
      <c r="L49" s="25" t="s">
        <v>44</v>
      </c>
      <c r="M49" s="25"/>
      <c r="N49" s="26"/>
      <c r="O49" s="26"/>
      <c r="P49" s="26"/>
      <c r="Q49" s="26"/>
      <c r="R49" s="26"/>
      <c r="S49" s="26"/>
      <c r="T49" s="66" t="s">
        <v>46</v>
      </c>
    </row>
    <row r="50" spans="3:22" ht="12.75">
      <c r="C50" s="1" t="s">
        <v>35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</sheetData>
  <sheetProtection/>
  <mergeCells count="32">
    <mergeCell ref="B6:Y6"/>
    <mergeCell ref="W9:W12"/>
    <mergeCell ref="Y9:Y12"/>
    <mergeCell ref="L10:L12"/>
    <mergeCell ref="P10:P12"/>
    <mergeCell ref="W2:Y2"/>
    <mergeCell ref="B7:Y7"/>
    <mergeCell ref="B8:Y8"/>
    <mergeCell ref="D10:D12"/>
    <mergeCell ref="C10:C12"/>
    <mergeCell ref="N10:N12"/>
    <mergeCell ref="G10:G12"/>
    <mergeCell ref="C9:N9"/>
    <mergeCell ref="H10:H12"/>
    <mergeCell ref="O10:O12"/>
    <mergeCell ref="R10:R12"/>
    <mergeCell ref="S10:S12"/>
    <mergeCell ref="T10:T12"/>
    <mergeCell ref="C45:X45"/>
    <mergeCell ref="B44:X44"/>
    <mergeCell ref="U9:U12"/>
    <mergeCell ref="V9:V12"/>
    <mergeCell ref="B9:B12"/>
    <mergeCell ref="Q10:Q12"/>
    <mergeCell ref="X9:X12"/>
    <mergeCell ref="E10:E12"/>
    <mergeCell ref="J10:J12"/>
    <mergeCell ref="O9:T9"/>
    <mergeCell ref="I10:I12"/>
    <mergeCell ref="M10:M12"/>
    <mergeCell ref="F10:F12"/>
    <mergeCell ref="K10:K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chemist</cp:lastModifiedBy>
  <cp:lastPrinted>2016-03-02T12:22:25Z</cp:lastPrinted>
  <dcterms:created xsi:type="dcterms:W3CDTF">2010-01-29T08:37:16Z</dcterms:created>
  <dcterms:modified xsi:type="dcterms:W3CDTF">2016-03-02T12:32:23Z</dcterms:modified>
  <cp:category/>
  <cp:version/>
  <cp:contentType/>
  <cp:contentStatus/>
</cp:coreProperties>
</file>