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<sst xmlns="http://schemas.openxmlformats.org/spreadsheetml/2006/main" count="59" uniqueCount="53">
  <si>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</si>
  <si>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</si>
  <si>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</si>
  <si>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</si>
  <si>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</si>
  <si>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</si>
  <si>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</si>
  <si>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</si>
  <si>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</si>
  <si>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</si>
  <si>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</si>
  <si>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</si>
  <si>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</si>
  <si>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</si>
  <si>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</si>
  <si>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</si>
  <si>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</si>
  <si>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</si>
  <si>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</si>
  <si>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</si>
  <si>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</si>
  <si>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</si>
  <si>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</si>
  <si>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</si>
  <si>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</si>
  <si>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</si>
  <si>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</si>
  <si>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</si>
  <si>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</si>
  <si>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</si>
  <si>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</si>
  <si>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</si>
  <si>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</si>
  <si>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</si>
  <si>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</si>
  <si>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</si>
  <si>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</si>
  <si>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</si>
  <si>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>Л.Павлів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</si>
  <si>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</si>
  <si>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</si>
  <si>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</si>
  <si>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</si>
  <si>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</si>
  <si>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</si>
  <si>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</si>
  <si>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r>
      <rPr>
        <b/>
        <sz val="11"/>
        <rFont val="Times New Roman"/>
        <family val="1"/>
      </rPr>
      <t xml:space="preserve">Начальник Угерського ВВРіСП     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</t>
    </r>
  </si>
  <si>
    <t>29.02.2016 р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</si>
  <si>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 xml:space="preserve">   АГНКС Стрий БМУ № 8   ПВВГ     ГРС Пукеничі замір №9</t>
    </r>
  </si>
  <si>
    <r>
      <t xml:space="preserve">з газопроводу </t>
    </r>
    <r>
      <rPr>
        <b/>
        <u val="single"/>
        <sz val="12"/>
        <rFont val="Times New Roman"/>
        <family val="1"/>
      </rPr>
      <t>Угерсько - Львів Ду 1000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02.02.2016 р. </t>
    </r>
    <r>
      <rPr>
        <b/>
        <sz val="12"/>
        <rFont val="Times New Roman"/>
        <family val="1"/>
      </rPr>
      <t xml:space="preserve">по </t>
    </r>
    <r>
      <rPr>
        <b/>
        <u val="single"/>
        <sz val="12"/>
        <rFont val="Times New Roman"/>
        <family val="1"/>
      </rPr>
      <t>01.03.2016 р.</t>
    </r>
  </si>
  <si>
    <t>при 20°С; 101,325 кПа</t>
  </si>
  <si>
    <t>густина кг/м³</t>
  </si>
  <si>
    <t>теплота зоряння нижча МДж/м³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</si>
</sst>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79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79" fontId="1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0" fontId="2" fillId="0" borderId="18" xfId="0" applyFont="1" applyBorder="1" applyAlignment="1">
      <alignment horizontal="left" wrapText="1"/>
    </xf>
    <xf numFmtId="178" fontId="1" fillId="0" borderId="0" xfId="0" applyNumberFormat="1" applyFont="1" applyAlignment="1">
      <alignment/>
    </xf>
    <xf numFmtId="0" fontId="6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6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177" fontId="1" fillId="0" borderId="18" xfId="0" applyNumberFormat="1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textRotation="90" wrapText="1"/>
    </xf>
    <xf numFmtId="0" fontId="11" fillId="0" borderId="23" xfId="0" applyFont="1" applyBorder="1" applyAlignment="1">
      <alignment horizontal="center" textRotation="90" wrapText="1"/>
    </xf>
    <xf numFmtId="0" fontId="11" fillId="0" borderId="2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110" zoomScaleSheetLayoutView="110" workbookViewId="0" topLeftCell="A14">
      <selection activeCell="S35" sqref="S3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1" spans="2:27" ht="12.75">
      <c r="B1" s="53" t="s">
        <v>12</v>
      </c>
      <c r="C1" s="53"/>
      <c r="D1" s="53"/>
      <c r="E1" s="53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2.75">
      <c r="B2" s="53" t="s">
        <v>35</v>
      </c>
      <c r="C2" s="53"/>
      <c r="D2" s="53"/>
      <c r="E2" s="53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7"/>
      <c r="X2" s="58"/>
      <c r="Y2" s="58"/>
      <c r="Z2" s="1"/>
      <c r="AA2" s="1"/>
    </row>
    <row r="3" spans="2:27" ht="12.75">
      <c r="B3" s="53" t="s">
        <v>36</v>
      </c>
      <c r="C3" s="53"/>
      <c r="D3" s="53"/>
      <c r="E3" s="53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2.75">
      <c r="B5" s="53" t="s">
        <v>45</v>
      </c>
      <c r="C5" s="53"/>
      <c r="D5" s="53"/>
      <c r="E5" s="53"/>
      <c r="F5" s="53"/>
      <c r="G5" s="53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21.75" customHeight="1">
      <c r="B6" s="1"/>
      <c r="C6" s="63" t="s">
        <v>31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9" t="s">
        <v>48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"/>
      <c r="AA7" s="1"/>
    </row>
    <row r="8" spans="2:27" ht="18" customHeight="1">
      <c r="B8" s="61" t="s">
        <v>49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1"/>
      <c r="AA8" s="1"/>
    </row>
    <row r="9" spans="2:29" ht="32.25" customHeight="1">
      <c r="B9" s="71" t="s">
        <v>40</v>
      </c>
      <c r="C9" s="50" t="s">
        <v>32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  <c r="O9" s="50" t="s">
        <v>50</v>
      </c>
      <c r="P9" s="51"/>
      <c r="Q9" s="51"/>
      <c r="R9" s="51"/>
      <c r="S9" s="51"/>
      <c r="T9" s="52"/>
      <c r="U9" s="67" t="s">
        <v>29</v>
      </c>
      <c r="V9" s="70" t="s">
        <v>30</v>
      </c>
      <c r="W9" s="65" t="s">
        <v>42</v>
      </c>
      <c r="X9" s="65" t="s">
        <v>43</v>
      </c>
      <c r="Y9" s="65" t="s">
        <v>44</v>
      </c>
      <c r="Z9" s="1"/>
      <c r="AA9" s="1"/>
      <c r="AB9" s="4"/>
      <c r="AC9"/>
    </row>
    <row r="10" spans="2:29" ht="48.75" customHeight="1">
      <c r="B10" s="72"/>
      <c r="C10" s="49" t="s">
        <v>17</v>
      </c>
      <c r="D10" s="49" t="s">
        <v>18</v>
      </c>
      <c r="E10" s="49" t="s">
        <v>19</v>
      </c>
      <c r="F10" s="49" t="s">
        <v>20</v>
      </c>
      <c r="G10" s="49" t="s">
        <v>21</v>
      </c>
      <c r="H10" s="49" t="s">
        <v>22</v>
      </c>
      <c r="I10" s="49" t="s">
        <v>23</v>
      </c>
      <c r="J10" s="49" t="s">
        <v>24</v>
      </c>
      <c r="K10" s="49" t="s">
        <v>25</v>
      </c>
      <c r="L10" s="49" t="s">
        <v>26</v>
      </c>
      <c r="M10" s="54" t="s">
        <v>27</v>
      </c>
      <c r="N10" s="54" t="s">
        <v>28</v>
      </c>
      <c r="O10" s="54" t="s">
        <v>51</v>
      </c>
      <c r="P10" s="54" t="s">
        <v>52</v>
      </c>
      <c r="Q10" s="54" t="s">
        <v>14</v>
      </c>
      <c r="R10" s="54" t="s">
        <v>13</v>
      </c>
      <c r="S10" s="54" t="s">
        <v>15</v>
      </c>
      <c r="T10" s="54" t="s">
        <v>16</v>
      </c>
      <c r="U10" s="68"/>
      <c r="V10" s="55"/>
      <c r="W10" s="65"/>
      <c r="X10" s="65"/>
      <c r="Y10" s="65"/>
      <c r="Z10" s="1"/>
      <c r="AA10" s="1"/>
      <c r="AB10" s="4"/>
      <c r="AC10"/>
    </row>
    <row r="11" spans="2:29" ht="15.75" customHeight="1">
      <c r="B11" s="72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5"/>
      <c r="N11" s="55"/>
      <c r="O11" s="55"/>
      <c r="P11" s="74"/>
      <c r="Q11" s="74"/>
      <c r="R11" s="55"/>
      <c r="S11" s="55"/>
      <c r="T11" s="55"/>
      <c r="U11" s="68"/>
      <c r="V11" s="55"/>
      <c r="W11" s="65"/>
      <c r="X11" s="65"/>
      <c r="Y11" s="65"/>
      <c r="Z11" s="1"/>
      <c r="AA11" s="1"/>
      <c r="AB11" s="4"/>
      <c r="AC11"/>
    </row>
    <row r="12" spans="2:29" ht="21" customHeight="1">
      <c r="B12" s="73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6"/>
      <c r="N12" s="56"/>
      <c r="O12" s="56"/>
      <c r="P12" s="75"/>
      <c r="Q12" s="75"/>
      <c r="R12" s="56"/>
      <c r="S12" s="56"/>
      <c r="T12" s="56"/>
      <c r="U12" s="69"/>
      <c r="V12" s="56"/>
      <c r="W12" s="65"/>
      <c r="X12" s="65"/>
      <c r="Y12" s="65"/>
      <c r="Z12" s="1"/>
      <c r="AA12" s="1"/>
      <c r="AB12" s="4"/>
      <c r="AC12"/>
    </row>
    <row r="13" spans="2:28" s="7" customFormat="1" ht="12.75">
      <c r="B13" s="41">
        <v>1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6"/>
      <c r="T13" s="6"/>
      <c r="U13" s="6"/>
      <c r="V13" s="6"/>
      <c r="W13" s="25"/>
      <c r="X13" s="6"/>
      <c r="Y13" s="6"/>
      <c r="Z13" s="42"/>
      <c r="AA13" s="43">
        <f>SUM(C13:N13)</f>
        <v>0</v>
      </c>
      <c r="AB13" s="8" t="str">
        <f>IF(AA13=100,"ОК"," ")</f>
        <v> </v>
      </c>
    </row>
    <row r="14" spans="2:28" s="7" customFormat="1" ht="12.75">
      <c r="B14" s="41">
        <v>2</v>
      </c>
      <c r="C14" s="21">
        <v>92.7204</v>
      </c>
      <c r="D14" s="21">
        <v>3.6507</v>
      </c>
      <c r="E14" s="21">
        <v>0.9235</v>
      </c>
      <c r="F14" s="21">
        <v>0.1088</v>
      </c>
      <c r="G14" s="21">
        <v>0.1548</v>
      </c>
      <c r="H14" s="21">
        <v>0.001</v>
      </c>
      <c r="I14" s="21">
        <v>0.0389</v>
      </c>
      <c r="J14" s="21">
        <v>0.0308</v>
      </c>
      <c r="K14" s="21">
        <v>0.0246</v>
      </c>
      <c r="L14" s="21">
        <v>0.0094</v>
      </c>
      <c r="M14" s="21">
        <v>1.2466</v>
      </c>
      <c r="N14" s="21">
        <v>1.0906</v>
      </c>
      <c r="O14" s="21">
        <v>0.7265</v>
      </c>
      <c r="P14" s="22">
        <v>34.3918</v>
      </c>
      <c r="Q14" s="22">
        <v>8214.3403</v>
      </c>
      <c r="R14" s="22">
        <v>38.14</v>
      </c>
      <c r="S14" s="22">
        <v>9109.7</v>
      </c>
      <c r="T14" s="22">
        <v>49.0748</v>
      </c>
      <c r="U14" s="23"/>
      <c r="V14" s="23"/>
      <c r="W14" s="24"/>
      <c r="X14" s="23"/>
      <c r="Y14" s="23"/>
      <c r="Z14" s="42"/>
      <c r="AA14" s="43">
        <f aca="true" t="shared" si="0" ref="AA14:AA43">SUM(C14:N14)</f>
        <v>100.0001</v>
      </c>
      <c r="AB14" s="8" t="str">
        <f>IF(AA14=100,"ОК"," ")</f>
        <v> </v>
      </c>
    </row>
    <row r="15" spans="2:28" s="7" customFormat="1" ht="12.75">
      <c r="B15" s="41">
        <v>3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2"/>
      <c r="T15" s="22"/>
      <c r="U15" s="23"/>
      <c r="V15" s="23"/>
      <c r="W15" s="25"/>
      <c r="X15" s="23"/>
      <c r="Y15" s="23"/>
      <c r="Z15" s="42"/>
      <c r="AA15" s="43">
        <f t="shared" si="0"/>
        <v>0</v>
      </c>
      <c r="AB15" s="8" t="str">
        <f>IF(AA15=100,"ОК"," ")</f>
        <v> </v>
      </c>
    </row>
    <row r="16" spans="2:28" s="7" customFormat="1" ht="12.75">
      <c r="B16" s="41">
        <v>4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2"/>
      <c r="T16" s="22"/>
      <c r="U16" s="23"/>
      <c r="V16" s="23"/>
      <c r="W16" s="25"/>
      <c r="X16" s="23"/>
      <c r="Y16" s="23"/>
      <c r="Z16" s="42"/>
      <c r="AA16" s="43">
        <f t="shared" si="0"/>
        <v>0</v>
      </c>
      <c r="AB16" s="8" t="str">
        <f>IF(AA16=100,"ОК"," ")</f>
        <v> </v>
      </c>
    </row>
    <row r="17" spans="2:28" s="7" customFormat="1" ht="12.75">
      <c r="B17" s="41">
        <v>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22"/>
      <c r="T17" s="22"/>
      <c r="U17" s="23"/>
      <c r="V17" s="23"/>
      <c r="W17" s="25"/>
      <c r="X17" s="23"/>
      <c r="Y17" s="23"/>
      <c r="Z17" s="42"/>
      <c r="AA17" s="43">
        <f t="shared" si="0"/>
        <v>0</v>
      </c>
      <c r="AB17" s="8" t="str">
        <f>IF(AA17=100,"ОК"," ")</f>
        <v> </v>
      </c>
    </row>
    <row r="18" spans="2:28" s="7" customFormat="1" ht="12.75">
      <c r="B18" s="41">
        <v>6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2"/>
      <c r="T18" s="22"/>
      <c r="U18" s="23"/>
      <c r="V18" s="23"/>
      <c r="W18" s="25"/>
      <c r="X18" s="23"/>
      <c r="Y18" s="23"/>
      <c r="Z18" s="42"/>
      <c r="AA18" s="43">
        <f t="shared" si="0"/>
        <v>0</v>
      </c>
      <c r="AB18" s="8"/>
    </row>
    <row r="19" spans="2:28" s="7" customFormat="1" ht="12.75">
      <c r="B19" s="41">
        <v>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3"/>
      <c r="V19" s="23"/>
      <c r="W19" s="25"/>
      <c r="X19" s="23"/>
      <c r="Y19" s="23"/>
      <c r="Z19" s="42"/>
      <c r="AA19" s="43">
        <f t="shared" si="0"/>
        <v>0</v>
      </c>
      <c r="AB19" s="8"/>
    </row>
    <row r="20" spans="2:28" s="7" customFormat="1" ht="12.75">
      <c r="B20" s="41">
        <v>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22"/>
      <c r="T20" s="22"/>
      <c r="U20" s="23"/>
      <c r="V20" s="23"/>
      <c r="W20" s="26"/>
      <c r="X20" s="27"/>
      <c r="Y20" s="27"/>
      <c r="Z20" s="42"/>
      <c r="AA20" s="43">
        <f t="shared" si="0"/>
        <v>0</v>
      </c>
      <c r="AB20" s="8"/>
    </row>
    <row r="21" spans="2:28" s="7" customFormat="1" ht="12.75">
      <c r="B21" s="41">
        <v>9</v>
      </c>
      <c r="C21" s="21">
        <v>93.8443</v>
      </c>
      <c r="D21" s="21">
        <v>3.0757</v>
      </c>
      <c r="E21" s="21">
        <v>0.7862</v>
      </c>
      <c r="F21" s="21">
        <v>0.0982</v>
      </c>
      <c r="G21" s="21">
        <v>0.1355</v>
      </c>
      <c r="H21" s="21">
        <v>0.002</v>
      </c>
      <c r="I21" s="21">
        <v>0.0351</v>
      </c>
      <c r="J21" s="21">
        <v>0.0273</v>
      </c>
      <c r="K21" s="21">
        <v>0.0246</v>
      </c>
      <c r="L21" s="21">
        <v>0.006</v>
      </c>
      <c r="M21" s="21">
        <v>1.1155</v>
      </c>
      <c r="N21" s="21">
        <v>0.8495</v>
      </c>
      <c r="O21" s="21">
        <v>0.7173</v>
      </c>
      <c r="P21" s="22">
        <v>34.2655</v>
      </c>
      <c r="Q21" s="22">
        <v>8184.1741</v>
      </c>
      <c r="R21" s="22">
        <v>38.01</v>
      </c>
      <c r="S21" s="22">
        <v>9076.24</v>
      </c>
      <c r="T21" s="22">
        <v>49.2178</v>
      </c>
      <c r="U21" s="23"/>
      <c r="V21" s="28"/>
      <c r="W21" s="29" t="s">
        <v>41</v>
      </c>
      <c r="X21" s="30" t="s">
        <v>41</v>
      </c>
      <c r="Y21" s="30" t="s">
        <v>41</v>
      </c>
      <c r="Z21" s="42"/>
      <c r="AA21" s="43">
        <f t="shared" si="0"/>
        <v>99.9999</v>
      </c>
      <c r="AB21" s="8"/>
    </row>
    <row r="22" spans="2:28" s="7" customFormat="1" ht="12.75">
      <c r="B22" s="41">
        <v>10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22"/>
      <c r="T22" s="22"/>
      <c r="U22" s="23"/>
      <c r="V22" s="23"/>
      <c r="W22" s="31"/>
      <c r="X22" s="32"/>
      <c r="Y22" s="32"/>
      <c r="Z22" s="42"/>
      <c r="AA22" s="43">
        <f t="shared" si="0"/>
        <v>0</v>
      </c>
      <c r="AB22" s="8"/>
    </row>
    <row r="23" spans="2:28" s="7" customFormat="1" ht="12.75">
      <c r="B23" s="41">
        <v>11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22"/>
      <c r="T23" s="22"/>
      <c r="U23" s="23"/>
      <c r="V23" s="23"/>
      <c r="W23" s="25"/>
      <c r="X23" s="23"/>
      <c r="Y23" s="23"/>
      <c r="Z23" s="42"/>
      <c r="AA23" s="43">
        <f t="shared" si="0"/>
        <v>0</v>
      </c>
      <c r="AB23" s="8"/>
    </row>
    <row r="24" spans="2:28" s="7" customFormat="1" ht="12.75">
      <c r="B24" s="41">
        <v>12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2"/>
      <c r="R24" s="22"/>
      <c r="S24" s="22"/>
      <c r="T24" s="22"/>
      <c r="U24" s="23"/>
      <c r="V24" s="23"/>
      <c r="W24" s="25"/>
      <c r="X24" s="23"/>
      <c r="Y24" s="23"/>
      <c r="Z24" s="42"/>
      <c r="AA24" s="43">
        <f t="shared" si="0"/>
        <v>0</v>
      </c>
      <c r="AB24" s="8"/>
    </row>
    <row r="25" spans="2:28" s="7" customFormat="1" ht="12.75">
      <c r="B25" s="41">
        <v>13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2"/>
      <c r="T25" s="22"/>
      <c r="U25" s="23"/>
      <c r="V25" s="23"/>
      <c r="W25" s="25"/>
      <c r="X25" s="23"/>
      <c r="Y25" s="23"/>
      <c r="Z25" s="42"/>
      <c r="AA25" s="43">
        <f t="shared" si="0"/>
        <v>0</v>
      </c>
      <c r="AB25" s="8"/>
    </row>
    <row r="26" spans="2:28" s="7" customFormat="1" ht="12.75">
      <c r="B26" s="41">
        <v>14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2"/>
      <c r="Q26" s="22"/>
      <c r="R26" s="22"/>
      <c r="S26" s="22"/>
      <c r="T26" s="22"/>
      <c r="U26" s="23"/>
      <c r="V26" s="23"/>
      <c r="W26" s="25"/>
      <c r="X26" s="23"/>
      <c r="Y26" s="23"/>
      <c r="Z26" s="42"/>
      <c r="AA26" s="43">
        <f t="shared" si="0"/>
        <v>0</v>
      </c>
      <c r="AB26" s="8"/>
    </row>
    <row r="27" spans="2:28" s="7" customFormat="1" ht="12.75">
      <c r="B27" s="41">
        <v>15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2"/>
      <c r="S27" s="22"/>
      <c r="T27" s="22"/>
      <c r="U27" s="23"/>
      <c r="V27" s="23"/>
      <c r="W27" s="25"/>
      <c r="X27" s="23"/>
      <c r="Y27" s="21"/>
      <c r="Z27" s="42"/>
      <c r="AA27" s="43">
        <f t="shared" si="0"/>
        <v>0</v>
      </c>
      <c r="AB27" s="8" t="str">
        <f>IF(AA27=100,"ОК"," ")</f>
        <v> </v>
      </c>
    </row>
    <row r="28" spans="2:28" s="7" customFormat="1" ht="12.75">
      <c r="B28" s="9">
        <v>16</v>
      </c>
      <c r="C28" s="21">
        <v>93.9093</v>
      </c>
      <c r="D28" s="21">
        <v>3.038</v>
      </c>
      <c r="E28" s="21">
        <v>0.7794</v>
      </c>
      <c r="F28" s="21">
        <v>0.1</v>
      </c>
      <c r="G28" s="21">
        <v>0.1363</v>
      </c>
      <c r="H28" s="21">
        <v>0.0018</v>
      </c>
      <c r="I28" s="21">
        <v>0.0349</v>
      </c>
      <c r="J28" s="21">
        <v>0.0276</v>
      </c>
      <c r="K28" s="21">
        <v>0.0305</v>
      </c>
      <c r="L28" s="21">
        <v>0.0063</v>
      </c>
      <c r="M28" s="21">
        <v>1.1167</v>
      </c>
      <c r="N28" s="21">
        <v>0.8192</v>
      </c>
      <c r="O28" s="21">
        <v>0.7169</v>
      </c>
      <c r="P28" s="22">
        <v>34.2712</v>
      </c>
      <c r="Q28" s="22">
        <v>8185.5354</v>
      </c>
      <c r="R28" s="22">
        <v>38.01</v>
      </c>
      <c r="S28" s="22">
        <v>9077.76</v>
      </c>
      <c r="T28" s="22">
        <v>49.241</v>
      </c>
      <c r="U28" s="23"/>
      <c r="V28" s="23"/>
      <c r="W28" s="33"/>
      <c r="X28" s="23"/>
      <c r="Y28" s="21"/>
      <c r="Z28" s="42"/>
      <c r="AA28" s="43">
        <f t="shared" si="0"/>
        <v>99.99999999999999</v>
      </c>
      <c r="AB28" s="8" t="str">
        <f>IF(AA28=100,"ОК"," ")</f>
        <v>ОК</v>
      </c>
    </row>
    <row r="29" spans="2:28" s="7" customFormat="1" ht="12.75">
      <c r="B29" s="9">
        <v>17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2"/>
      <c r="Q29" s="22"/>
      <c r="R29" s="22"/>
      <c r="S29" s="22"/>
      <c r="T29" s="22"/>
      <c r="U29" s="23"/>
      <c r="V29" s="23"/>
      <c r="W29" s="33"/>
      <c r="X29" s="23"/>
      <c r="Y29" s="21"/>
      <c r="Z29" s="42"/>
      <c r="AA29" s="43">
        <f t="shared" si="0"/>
        <v>0</v>
      </c>
      <c r="AB29" s="8" t="str">
        <f>IF(AA29=100,"ОК"," ")</f>
        <v> </v>
      </c>
    </row>
    <row r="30" spans="2:28" s="7" customFormat="1" ht="12.75">
      <c r="B30" s="9">
        <v>18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2"/>
      <c r="R30" s="22"/>
      <c r="S30" s="22"/>
      <c r="T30" s="22"/>
      <c r="U30" s="23"/>
      <c r="V30" s="23"/>
      <c r="W30" s="33"/>
      <c r="X30" s="23"/>
      <c r="Y30" s="21"/>
      <c r="Z30" s="42"/>
      <c r="AA30" s="43">
        <f t="shared" si="0"/>
        <v>0</v>
      </c>
      <c r="AB30" s="8"/>
    </row>
    <row r="31" spans="2:28" s="7" customFormat="1" ht="12.75">
      <c r="B31" s="9">
        <v>19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2"/>
      <c r="Q31" s="22"/>
      <c r="R31" s="22"/>
      <c r="S31" s="22"/>
      <c r="T31" s="22"/>
      <c r="U31" s="23"/>
      <c r="V31" s="23"/>
      <c r="W31" s="33"/>
      <c r="X31" s="23"/>
      <c r="Y31" s="21"/>
      <c r="Z31" s="42"/>
      <c r="AA31" s="43">
        <f t="shared" si="0"/>
        <v>0</v>
      </c>
      <c r="AB31" s="8"/>
    </row>
    <row r="32" spans="2:28" s="7" customFormat="1" ht="12.75">
      <c r="B32" s="9">
        <v>20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2"/>
      <c r="Q32" s="22"/>
      <c r="R32" s="22"/>
      <c r="S32" s="22"/>
      <c r="T32" s="22"/>
      <c r="U32" s="23"/>
      <c r="V32" s="23"/>
      <c r="W32" s="25"/>
      <c r="X32" s="23"/>
      <c r="Y32" s="21"/>
      <c r="Z32" s="42"/>
      <c r="AA32" s="43">
        <f t="shared" si="0"/>
        <v>0</v>
      </c>
      <c r="AB32" s="8"/>
    </row>
    <row r="33" spans="2:28" s="7" customFormat="1" ht="12.75">
      <c r="B33" s="9">
        <v>21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22"/>
      <c r="R33" s="22"/>
      <c r="S33" s="22"/>
      <c r="T33" s="22"/>
      <c r="U33" s="23"/>
      <c r="V33" s="23"/>
      <c r="W33" s="25"/>
      <c r="X33" s="23"/>
      <c r="Y33" s="21"/>
      <c r="Z33" s="42"/>
      <c r="AA33" s="43">
        <f t="shared" si="0"/>
        <v>0</v>
      </c>
      <c r="AB33" s="8"/>
    </row>
    <row r="34" spans="2:28" s="7" customFormat="1" ht="12.75">
      <c r="B34" s="9">
        <v>22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22"/>
      <c r="R34" s="22"/>
      <c r="S34" s="22"/>
      <c r="T34" s="22"/>
      <c r="U34" s="23"/>
      <c r="V34" s="23"/>
      <c r="W34" s="25"/>
      <c r="X34" s="23"/>
      <c r="Y34" s="21"/>
      <c r="Z34" s="42"/>
      <c r="AA34" s="43">
        <f t="shared" si="0"/>
        <v>0</v>
      </c>
      <c r="AB34" s="8"/>
    </row>
    <row r="35" spans="2:28" s="7" customFormat="1" ht="12.75">
      <c r="B35" s="9">
        <v>23</v>
      </c>
      <c r="C35" s="21">
        <v>93.5578</v>
      </c>
      <c r="D35" s="21">
        <v>3.221</v>
      </c>
      <c r="E35" s="21">
        <v>0.8197</v>
      </c>
      <c r="F35" s="21">
        <v>0.101</v>
      </c>
      <c r="G35" s="21">
        <v>0.1389</v>
      </c>
      <c r="H35" s="21">
        <v>0.0019</v>
      </c>
      <c r="I35" s="21">
        <v>0.0354</v>
      </c>
      <c r="J35" s="21">
        <v>0.0279</v>
      </c>
      <c r="K35" s="21">
        <v>0.0237</v>
      </c>
      <c r="L35" s="21">
        <v>0.0061</v>
      </c>
      <c r="M35" s="21">
        <v>1.1542</v>
      </c>
      <c r="N35" s="21">
        <v>0.9123</v>
      </c>
      <c r="O35" s="21">
        <v>0.7196</v>
      </c>
      <c r="P35" s="22">
        <v>34.2916</v>
      </c>
      <c r="Q35" s="22">
        <v>8190.4079</v>
      </c>
      <c r="R35" s="22">
        <v>38.03</v>
      </c>
      <c r="S35" s="22">
        <v>9083.16</v>
      </c>
      <c r="T35" s="22">
        <v>49.1744</v>
      </c>
      <c r="U35" s="23"/>
      <c r="V35" s="23"/>
      <c r="W35" s="25"/>
      <c r="X35" s="23"/>
      <c r="Y35" s="21"/>
      <c r="Z35" s="42"/>
      <c r="AA35" s="43">
        <f t="shared" si="0"/>
        <v>99.99990000000003</v>
      </c>
      <c r="AB35" s="8"/>
    </row>
    <row r="36" spans="2:28" s="7" customFormat="1" ht="12.75">
      <c r="B36" s="9">
        <v>24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  <c r="Q36" s="22"/>
      <c r="R36" s="22"/>
      <c r="S36" s="22"/>
      <c r="T36" s="22"/>
      <c r="U36" s="23"/>
      <c r="V36" s="23"/>
      <c r="W36" s="25"/>
      <c r="X36" s="23"/>
      <c r="Y36" s="23"/>
      <c r="Z36" s="42"/>
      <c r="AA36" s="43">
        <f t="shared" si="0"/>
        <v>0</v>
      </c>
      <c r="AB36" s="8" t="str">
        <f>IF(AA36=100,"ОК"," ")</f>
        <v> </v>
      </c>
    </row>
    <row r="37" spans="2:28" s="7" customFormat="1" ht="12.75">
      <c r="B37" s="9">
        <v>25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  <c r="Q37" s="22"/>
      <c r="R37" s="22"/>
      <c r="S37" s="22"/>
      <c r="T37" s="22"/>
      <c r="U37" s="23"/>
      <c r="V37" s="23"/>
      <c r="W37" s="25"/>
      <c r="X37" s="23"/>
      <c r="Y37" s="23"/>
      <c r="Z37" s="42"/>
      <c r="AA37" s="43">
        <f t="shared" si="0"/>
        <v>0</v>
      </c>
      <c r="AB37" s="8" t="str">
        <f>IF(AA37=100,"ОК"," ")</f>
        <v> </v>
      </c>
    </row>
    <row r="38" spans="2:28" s="7" customFormat="1" ht="12.75">
      <c r="B38" s="9">
        <v>26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  <c r="Q38" s="22"/>
      <c r="R38" s="22"/>
      <c r="S38" s="22"/>
      <c r="T38" s="22"/>
      <c r="U38" s="23"/>
      <c r="V38" s="23"/>
      <c r="W38" s="25"/>
      <c r="X38" s="23"/>
      <c r="Y38" s="21"/>
      <c r="Z38" s="42"/>
      <c r="AA38" s="43">
        <f t="shared" si="0"/>
        <v>0</v>
      </c>
      <c r="AB38" s="8" t="str">
        <f>IF(AA38=100,"ОК"," ")</f>
        <v> </v>
      </c>
    </row>
    <row r="39" spans="2:28" s="7" customFormat="1" ht="12.75">
      <c r="B39" s="9">
        <v>27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22"/>
      <c r="R39" s="22"/>
      <c r="S39" s="22"/>
      <c r="T39" s="22"/>
      <c r="U39" s="23"/>
      <c r="V39" s="23"/>
      <c r="W39" s="25"/>
      <c r="X39" s="33"/>
      <c r="Y39" s="33"/>
      <c r="Z39" s="42"/>
      <c r="AA39" s="43">
        <f t="shared" si="0"/>
        <v>0</v>
      </c>
      <c r="AB39" s="8" t="str">
        <f>IF(AA39=100,"ОК"," ")</f>
        <v> </v>
      </c>
    </row>
    <row r="40" spans="2:28" s="7" customFormat="1" ht="12.75">
      <c r="B40" s="9">
        <v>28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22"/>
      <c r="T40" s="22"/>
      <c r="U40" s="23"/>
      <c r="V40" s="23"/>
      <c r="W40" s="25"/>
      <c r="X40" s="33"/>
      <c r="Y40" s="21"/>
      <c r="Z40" s="42"/>
      <c r="AA40" s="43">
        <f t="shared" si="0"/>
        <v>0</v>
      </c>
      <c r="AB40" s="8"/>
    </row>
    <row r="41" spans="2:28" s="7" customFormat="1" ht="12.75">
      <c r="B41" s="9">
        <v>29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2"/>
      <c r="T41" s="22"/>
      <c r="U41" s="23"/>
      <c r="V41" s="23"/>
      <c r="W41" s="25"/>
      <c r="X41" s="33"/>
      <c r="Y41" s="21"/>
      <c r="Z41" s="42"/>
      <c r="AA41" s="43">
        <f t="shared" si="0"/>
        <v>0</v>
      </c>
      <c r="AB41" s="8"/>
    </row>
    <row r="42" spans="2:28" s="7" customFormat="1" ht="12.75">
      <c r="B42" s="9">
        <v>30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2"/>
      <c r="T42" s="22"/>
      <c r="U42" s="23"/>
      <c r="V42" s="23"/>
      <c r="W42" s="25"/>
      <c r="X42" s="33"/>
      <c r="Y42" s="34"/>
      <c r="Z42" s="42"/>
      <c r="AA42" s="43">
        <f t="shared" si="0"/>
        <v>0</v>
      </c>
      <c r="AB42" s="8" t="str">
        <f>IF(AA42=100,"ОК"," ")</f>
        <v> </v>
      </c>
    </row>
    <row r="43" spans="2:28" s="7" customFormat="1" ht="12" customHeight="1">
      <c r="B43" s="9">
        <v>31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35"/>
      <c r="S43" s="23"/>
      <c r="T43" s="23"/>
      <c r="U43" s="23"/>
      <c r="V43" s="23"/>
      <c r="W43" s="33"/>
      <c r="X43" s="33"/>
      <c r="Y43" s="34"/>
      <c r="Z43" s="42"/>
      <c r="AA43" s="43">
        <f t="shared" si="0"/>
        <v>0</v>
      </c>
      <c r="AB43" s="8" t="str">
        <f>IF(AA43=100,"ОК"," ")</f>
        <v> </v>
      </c>
    </row>
    <row r="44" spans="2:29" ht="12.7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44"/>
      <c r="Z44" s="1"/>
      <c r="AA44" s="45"/>
      <c r="AB44" s="3"/>
      <c r="AC44"/>
    </row>
    <row r="45" spans="2:27" ht="12.75">
      <c r="B45" s="1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1"/>
      <c r="Z45" s="1"/>
      <c r="AA45" s="1"/>
    </row>
    <row r="46" spans="2:27" ht="12.75">
      <c r="B46" s="1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6"/>
      <c r="R46" s="36"/>
      <c r="S46" s="36"/>
      <c r="T46" s="36"/>
      <c r="U46" s="36"/>
      <c r="V46" s="36"/>
      <c r="W46" s="36"/>
      <c r="X46" s="36"/>
      <c r="Y46" s="1"/>
      <c r="Z46" s="1"/>
      <c r="AA46" s="1"/>
    </row>
    <row r="47" spans="2:27" ht="14.25">
      <c r="B47" s="1"/>
      <c r="C47" s="46" t="s">
        <v>46</v>
      </c>
      <c r="D47" s="46"/>
      <c r="E47" s="46"/>
      <c r="F47" s="46"/>
      <c r="G47" s="46"/>
      <c r="H47" s="20"/>
      <c r="I47" s="20"/>
      <c r="J47" s="20"/>
      <c r="K47" s="20"/>
      <c r="L47" s="46" t="s">
        <v>37</v>
      </c>
      <c r="M47" s="46"/>
      <c r="N47" s="20"/>
      <c r="O47" s="20"/>
      <c r="P47" s="20"/>
      <c r="Q47" s="20"/>
      <c r="R47" s="20"/>
      <c r="S47" s="20"/>
      <c r="T47" s="47" t="s">
        <v>47</v>
      </c>
      <c r="U47" s="47"/>
      <c r="V47" s="47"/>
      <c r="W47" s="1"/>
      <c r="X47" s="1"/>
      <c r="Y47" s="1"/>
      <c r="Z47" s="1"/>
      <c r="AA47" s="1"/>
    </row>
    <row r="48" spans="2:27" ht="12.75">
      <c r="B48" s="1"/>
      <c r="C48" s="1" t="s">
        <v>33</v>
      </c>
      <c r="D48" s="1"/>
      <c r="E48" s="1"/>
      <c r="F48" s="1"/>
      <c r="G48" s="1"/>
      <c r="H48" s="1"/>
      <c r="I48" s="1"/>
      <c r="J48" s="1"/>
      <c r="K48" s="1"/>
      <c r="L48" s="2" t="s">
        <v>0</v>
      </c>
      <c r="M48" s="1"/>
      <c r="N48" s="2" t="s">
        <v>1</v>
      </c>
      <c r="O48" s="1"/>
      <c r="P48" s="1"/>
      <c r="Q48" s="1"/>
      <c r="R48" s="1"/>
      <c r="S48" s="1"/>
      <c r="T48" s="1"/>
      <c r="U48" s="38" t="s">
        <v>2</v>
      </c>
      <c r="V48" s="2"/>
      <c r="W48" s="1"/>
      <c r="X48" s="1"/>
      <c r="Y48" s="1"/>
      <c r="Z48" s="1"/>
      <c r="AA48" s="1"/>
    </row>
    <row r="49" spans="2:27" ht="18" customHeight="1">
      <c r="B49" s="1"/>
      <c r="C49" s="39" t="s">
        <v>39</v>
      </c>
      <c r="D49" s="39"/>
      <c r="E49" s="20"/>
      <c r="F49" s="20"/>
      <c r="G49" s="20"/>
      <c r="H49" s="20"/>
      <c r="I49" s="20"/>
      <c r="J49" s="20"/>
      <c r="K49" s="20"/>
      <c r="L49" s="40" t="s">
        <v>38</v>
      </c>
      <c r="M49" s="20"/>
      <c r="N49" s="20"/>
      <c r="O49" s="20"/>
      <c r="P49" s="20"/>
      <c r="Q49" s="20"/>
      <c r="R49" s="20"/>
      <c r="S49" s="20"/>
      <c r="T49" s="48" t="s">
        <v>47</v>
      </c>
      <c r="U49" s="48"/>
      <c r="V49" s="48"/>
      <c r="W49" s="1"/>
      <c r="X49" s="1"/>
      <c r="Y49" s="1"/>
      <c r="Z49" s="1"/>
      <c r="AA49" s="1"/>
    </row>
    <row r="50" spans="2:27" ht="12.75">
      <c r="B50" s="1"/>
      <c r="C50" s="1" t="s">
        <v>34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N50" s="2" t="s">
        <v>1</v>
      </c>
      <c r="O50" s="1"/>
      <c r="P50" s="1"/>
      <c r="Q50" s="1"/>
      <c r="R50" s="1"/>
      <c r="S50" s="1"/>
      <c r="T50" s="1"/>
      <c r="U50" s="38" t="s">
        <v>2</v>
      </c>
      <c r="V50" s="2"/>
      <c r="W50" s="1"/>
      <c r="X50" s="1"/>
      <c r="Y50" s="1"/>
      <c r="Z50" s="1"/>
      <c r="AA50" s="1"/>
    </row>
    <row r="52" spans="3:25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</row>
  </sheetData>
  <sheetProtection/>
  <mergeCells count="40">
    <mergeCell ref="W9:W12"/>
    <mergeCell ref="E10:E12"/>
    <mergeCell ref="F10:F12"/>
    <mergeCell ref="I10:I12"/>
    <mergeCell ref="M10:M12"/>
    <mergeCell ref="T10:T12"/>
    <mergeCell ref="C9:N9"/>
    <mergeCell ref="U9:U12"/>
    <mergeCell ref="V9:V12"/>
    <mergeCell ref="Q10:Q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B9:B12"/>
    <mergeCell ref="P10:P12"/>
    <mergeCell ref="G10:G12"/>
    <mergeCell ref="C47:G47"/>
    <mergeCell ref="L47:M47"/>
    <mergeCell ref="T47:V47"/>
    <mergeCell ref="T49:V49"/>
    <mergeCell ref="J10:J12"/>
    <mergeCell ref="O9:T9"/>
    <mergeCell ref="C45:X45"/>
    <mergeCell ref="B44:X44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1" t="s">
        <v>4</v>
      </c>
      <c r="C1" s="11"/>
      <c r="D1" s="15"/>
      <c r="E1" s="15"/>
      <c r="F1" s="15"/>
    </row>
    <row r="2" spans="2:6" ht="12.75">
      <c r="B2" s="11" t="s">
        <v>5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1">
      <c r="B4" s="12" t="s">
        <v>6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5.5">
      <c r="B6" s="11" t="s">
        <v>7</v>
      </c>
      <c r="C6" s="11"/>
      <c r="D6" s="15"/>
      <c r="E6" s="15" t="s">
        <v>8</v>
      </c>
      <c r="F6" s="15" t="s">
        <v>9</v>
      </c>
    </row>
    <row r="7" spans="2:6" ht="13.5" thickBot="1">
      <c r="B7" s="12"/>
      <c r="C7" s="12"/>
      <c r="D7" s="16"/>
      <c r="E7" s="16"/>
      <c r="F7" s="16"/>
    </row>
    <row r="8" spans="2:6" ht="39" thickBot="1">
      <c r="B8" s="13" t="s">
        <v>10</v>
      </c>
      <c r="C8" s="14"/>
      <c r="D8" s="17"/>
      <c r="E8" s="17">
        <v>14</v>
      </c>
      <c r="F8" s="18" t="s">
        <v>11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Садовская Адриана Ярославовна</cp:lastModifiedBy>
  <cp:lastPrinted>2016-03-01T07:44:04Z</cp:lastPrinted>
  <dcterms:created xsi:type="dcterms:W3CDTF">2010-01-29T08:37:16Z</dcterms:created>
  <dcterms:modified xsi:type="dcterms:W3CDTF">2016-03-02T08:31:22Z</dcterms:modified>
  <cp:category/>
  <cp:version/>
  <cp:contentType/>
  <cp:contentStatus/>
</cp:coreProperties>
</file>