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<sst xmlns="http://schemas.openxmlformats.org/spreadsheetml/2006/main" count="60" uniqueCount="54">
  <si>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</si>
  <si>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</si>
  <si>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</si>
  <si>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</si>
  <si>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</si>
  <si>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</si>
  <si>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</si>
  <si>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</si>
  <si>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</si>
  <si>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</si>
  <si>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</si>
  <si>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</si>
  <si>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</si>
  <si>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</si>
  <si>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</si>
  <si>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</si>
  <si>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</si>
  <si>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</si>
  <si>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</si>
  <si>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</si>
  <si>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</si>
  <si>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</si>
  <si>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</si>
  <si>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</si>
  <si>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</si>
  <si>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</si>
  <si>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</si>
  <si>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</si>
  <si>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</si>
  <si>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</si>
  <si>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</si>
  <si>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</si>
  <si>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</si>
  <si>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</si>
  <si>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</si>
  <si>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</si>
  <si>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</si>
  <si>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</si>
  <si>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</si>
  <si>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</si>
  <si>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</si>
  <si>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>Л.Павлів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</si>
  <si>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</si>
  <si>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</si>
  <si>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</si>
  <si>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</si>
  <si>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</si>
  <si>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</si>
  <si>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>Бібрським ЛВУМГ ПВВГ ДКС Більче-Волиця ВЗГ 5,5 Мпа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</si>
  <si>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Більче-Волиця  - Івацевичі - Долина Ду 1200 </t>
    </r>
    <r>
      <rPr>
        <b/>
        <sz val="12"/>
        <rFont val="Arial"/>
        <family val="2"/>
      </rPr>
      <t xml:space="preserve">_за період з </t>
    </r>
    <r>
      <rPr>
        <b/>
        <u val="single"/>
        <sz val="12"/>
        <rFont val="Arial"/>
        <family val="2"/>
      </rPr>
      <t>01.02.2016 р.</t>
    </r>
    <r>
      <rPr>
        <b/>
        <sz val="12"/>
        <rFont val="Arial"/>
        <family val="2"/>
      </rPr>
      <t xml:space="preserve"> по _</t>
    </r>
    <r>
      <rPr>
        <b/>
        <u val="single"/>
        <sz val="12"/>
        <rFont val="Arial"/>
        <family val="2"/>
      </rPr>
      <t>01.03.2016 р.</t>
    </r>
  </si>
  <si>
    <t>Свідоцтво про атестацію № РЛ 018/13 чинне до 04.02.2018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</si>
  <si>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</si>
  <si>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t>29.02.2016 р</t>
  </si>
  <si>
    <t>,9,0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</si>
</sst>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0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9" fillId="0" borderId="15" xfId="0" applyFont="1" applyBorder="1" applyAlignment="1">
      <alignment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6" fillId="0" borderId="0" xfId="0" applyFont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6" fontId="0" fillId="0" borderId="15" xfId="0" applyNumberForma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110" zoomScaleSheetLayoutView="110" workbookViewId="0" topLeftCell="A17">
      <selection activeCell="V30" sqref="V3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9" t="s">
        <v>12</v>
      </c>
      <c r="C1" s="59"/>
      <c r="D1" s="59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9" t="s">
        <v>38</v>
      </c>
      <c r="C2" s="59"/>
      <c r="D2" s="59"/>
      <c r="E2" s="59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9"/>
      <c r="X2" s="50"/>
      <c r="Y2" s="50"/>
      <c r="Z2" s="4"/>
      <c r="AA2" s="4"/>
    </row>
    <row r="3" spans="2:27" ht="12.75">
      <c r="B3" s="59" t="s">
        <v>39</v>
      </c>
      <c r="C3" s="59"/>
      <c r="D3" s="59"/>
      <c r="E3" s="59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59" t="s">
        <v>3</v>
      </c>
      <c r="C4" s="59"/>
      <c r="D4" s="59"/>
      <c r="E4" s="59"/>
      <c r="F4" s="59"/>
      <c r="G4" s="5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9" t="s">
        <v>50</v>
      </c>
      <c r="C5" s="59"/>
      <c r="D5" s="59"/>
      <c r="E5" s="59"/>
      <c r="F5" s="59"/>
      <c r="G5" s="59"/>
      <c r="H5" s="5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5" t="s">
        <v>33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2:27" ht="33" customHeight="1">
      <c r="B7" s="51" t="s">
        <v>48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4"/>
      <c r="AA7" s="4"/>
    </row>
    <row r="8" spans="2:27" ht="18" customHeight="1">
      <c r="B8" s="53" t="s">
        <v>49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"/>
      <c r="AA8" s="4"/>
    </row>
    <row r="9" spans="2:29" ht="32.25" customHeight="1">
      <c r="B9" s="61" t="s">
        <v>43</v>
      </c>
      <c r="C9" s="45" t="s">
        <v>34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60"/>
      <c r="O9" s="45" t="s">
        <v>35</v>
      </c>
      <c r="P9" s="46"/>
      <c r="Q9" s="46"/>
      <c r="R9" s="47"/>
      <c r="S9" s="47"/>
      <c r="T9" s="48"/>
      <c r="U9" s="75" t="s">
        <v>31</v>
      </c>
      <c r="V9" s="78" t="s">
        <v>32</v>
      </c>
      <c r="W9" s="57" t="s">
        <v>45</v>
      </c>
      <c r="X9" s="57" t="s">
        <v>46</v>
      </c>
      <c r="Y9" s="57" t="s">
        <v>47</v>
      </c>
      <c r="Z9" s="4"/>
      <c r="AB9" s="7"/>
      <c r="AC9"/>
    </row>
    <row r="10" spans="2:29" ht="48.75" customHeight="1">
      <c r="B10" s="62"/>
      <c r="C10" s="44" t="s">
        <v>19</v>
      </c>
      <c r="D10" s="44" t="s">
        <v>20</v>
      </c>
      <c r="E10" s="44" t="s">
        <v>21</v>
      </c>
      <c r="F10" s="44" t="s">
        <v>22</v>
      </c>
      <c r="G10" s="44" t="s">
        <v>23</v>
      </c>
      <c r="H10" s="44" t="s">
        <v>24</v>
      </c>
      <c r="I10" s="44" t="s">
        <v>25</v>
      </c>
      <c r="J10" s="44" t="s">
        <v>26</v>
      </c>
      <c r="K10" s="44" t="s">
        <v>27</v>
      </c>
      <c r="L10" s="44" t="s">
        <v>28</v>
      </c>
      <c r="M10" s="41" t="s">
        <v>29</v>
      </c>
      <c r="N10" s="41" t="s">
        <v>30</v>
      </c>
      <c r="O10" s="41" t="s">
        <v>13</v>
      </c>
      <c r="P10" s="66" t="s">
        <v>14</v>
      </c>
      <c r="Q10" s="41" t="s">
        <v>16</v>
      </c>
      <c r="R10" s="41" t="s">
        <v>15</v>
      </c>
      <c r="S10" s="41" t="s">
        <v>17</v>
      </c>
      <c r="T10" s="41" t="s">
        <v>18</v>
      </c>
      <c r="U10" s="76"/>
      <c r="V10" s="42"/>
      <c r="W10" s="57"/>
      <c r="X10" s="57"/>
      <c r="Y10" s="57"/>
      <c r="Z10" s="4"/>
      <c r="AB10" s="7"/>
      <c r="AC10"/>
    </row>
    <row r="11" spans="2:29" ht="15.75" customHeight="1">
      <c r="B11" s="6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2"/>
      <c r="N11" s="42"/>
      <c r="O11" s="42"/>
      <c r="P11" s="67"/>
      <c r="Q11" s="64"/>
      <c r="R11" s="42"/>
      <c r="S11" s="42"/>
      <c r="T11" s="42"/>
      <c r="U11" s="76"/>
      <c r="V11" s="42"/>
      <c r="W11" s="57"/>
      <c r="X11" s="57"/>
      <c r="Y11" s="57"/>
      <c r="Z11" s="4"/>
      <c r="AB11" s="7"/>
      <c r="AC11"/>
    </row>
    <row r="12" spans="2:29" ht="21" customHeight="1">
      <c r="B12" s="6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3"/>
      <c r="O12" s="43"/>
      <c r="P12" s="68"/>
      <c r="Q12" s="65"/>
      <c r="R12" s="43"/>
      <c r="S12" s="43"/>
      <c r="T12" s="43"/>
      <c r="U12" s="77"/>
      <c r="V12" s="43"/>
      <c r="W12" s="58"/>
      <c r="X12" s="58"/>
      <c r="Y12" s="58"/>
      <c r="Z12" s="4"/>
      <c r="AB12" s="7"/>
      <c r="AC12"/>
    </row>
    <row r="13" spans="2:28" s="9" customFormat="1" ht="12.75">
      <c r="B13" s="8">
        <v>1</v>
      </c>
      <c r="C13" s="26">
        <v>95.0423</v>
      </c>
      <c r="D13" s="26">
        <v>2.6567</v>
      </c>
      <c r="E13" s="26">
        <v>0.8242</v>
      </c>
      <c r="F13" s="26">
        <v>0.1239</v>
      </c>
      <c r="G13" s="26">
        <v>0.1367</v>
      </c>
      <c r="H13" s="26">
        <v>0.0009</v>
      </c>
      <c r="I13" s="26">
        <v>0.0292</v>
      </c>
      <c r="J13" s="26">
        <v>0.0216</v>
      </c>
      <c r="K13" s="26">
        <v>0.0092</v>
      </c>
      <c r="L13" s="26">
        <v>0.0058</v>
      </c>
      <c r="M13" s="26">
        <v>0.7908</v>
      </c>
      <c r="N13" s="26">
        <v>0.3586</v>
      </c>
      <c r="O13" s="26">
        <v>0.7077</v>
      </c>
      <c r="P13" s="27">
        <v>34.4357</v>
      </c>
      <c r="Q13" s="27">
        <v>8224.8256</v>
      </c>
      <c r="R13" s="27">
        <v>38.19</v>
      </c>
      <c r="S13" s="27">
        <v>9121.34</v>
      </c>
      <c r="T13" s="27">
        <v>49.8035</v>
      </c>
      <c r="U13" s="28">
        <v>-8.4</v>
      </c>
      <c r="V13" s="29"/>
      <c r="W13" s="38" t="s">
        <v>44</v>
      </c>
      <c r="X13" s="39" t="s">
        <v>44</v>
      </c>
      <c r="Y13" s="39" t="s">
        <v>44</v>
      </c>
      <c r="AA13" s="10">
        <f>SUM(C13:N13)</f>
        <v>99.99990000000003</v>
      </c>
      <c r="AB13" s="11" t="str">
        <f>IF(AA13=100,"ОК"," ")</f>
        <v> </v>
      </c>
    </row>
    <row r="14" spans="2:28" s="9" customFormat="1" ht="12.75">
      <c r="B14" s="8">
        <v>2</v>
      </c>
      <c r="C14" s="26">
        <v>95.1094</v>
      </c>
      <c r="D14" s="26">
        <v>2.6188</v>
      </c>
      <c r="E14" s="26">
        <v>0.8116</v>
      </c>
      <c r="F14" s="26">
        <v>0.1221</v>
      </c>
      <c r="G14" s="26">
        <v>0.1344</v>
      </c>
      <c r="H14" s="26">
        <v>0.0008</v>
      </c>
      <c r="I14" s="26">
        <v>0.0291</v>
      </c>
      <c r="J14" s="26">
        <v>0.0212</v>
      </c>
      <c r="K14" s="26">
        <v>0.0139</v>
      </c>
      <c r="L14" s="26">
        <v>0.0065</v>
      </c>
      <c r="M14" s="26">
        <v>0.7835</v>
      </c>
      <c r="N14" s="26">
        <v>0.3488</v>
      </c>
      <c r="O14" s="26">
        <v>0.7072</v>
      </c>
      <c r="P14" s="27">
        <v>34.4268</v>
      </c>
      <c r="Q14" s="27">
        <v>8222.6999</v>
      </c>
      <c r="R14" s="27">
        <v>38.18</v>
      </c>
      <c r="S14" s="27">
        <v>9118.97</v>
      </c>
      <c r="T14" s="27">
        <v>49.8079</v>
      </c>
      <c r="U14" s="28">
        <v>-8.6</v>
      </c>
      <c r="V14" s="28"/>
      <c r="W14" s="30"/>
      <c r="X14" s="31"/>
      <c r="Y14" s="31"/>
      <c r="AA14" s="10">
        <f aca="true" t="shared" si="0" ref="AA14:AA43">SUM(C14:N14)</f>
        <v>100.00009999999999</v>
      </c>
      <c r="AB14" s="11" t="str">
        <f>IF(AA14=100,"ОК"," ")</f>
        <v> </v>
      </c>
    </row>
    <row r="15" spans="2:28" s="9" customFormat="1" ht="12.75">
      <c r="B15" s="8">
        <v>3</v>
      </c>
      <c r="C15" s="26">
        <v>95.1621</v>
      </c>
      <c r="D15" s="26">
        <v>2.5904</v>
      </c>
      <c r="E15" s="26">
        <v>0.8053</v>
      </c>
      <c r="F15" s="26">
        <v>0.1207</v>
      </c>
      <c r="G15" s="26">
        <v>0.1322</v>
      </c>
      <c r="H15" s="26">
        <v>0.002</v>
      </c>
      <c r="I15" s="26">
        <v>0.0295</v>
      </c>
      <c r="J15" s="26">
        <v>0.0217</v>
      </c>
      <c r="K15" s="26">
        <v>0.0145</v>
      </c>
      <c r="L15" s="26">
        <v>0.006</v>
      </c>
      <c r="M15" s="26">
        <v>0.7724</v>
      </c>
      <c r="N15" s="26">
        <v>0.3432</v>
      </c>
      <c r="O15" s="26">
        <v>0.7069</v>
      </c>
      <c r="P15" s="27">
        <v>34.4222</v>
      </c>
      <c r="Q15" s="27">
        <v>8221.6012</v>
      </c>
      <c r="R15" s="27">
        <v>38.17</v>
      </c>
      <c r="S15" s="27">
        <v>9117.75</v>
      </c>
      <c r="T15" s="27">
        <v>49.8143</v>
      </c>
      <c r="U15" s="28">
        <v>-8.7</v>
      </c>
      <c r="V15" s="28"/>
      <c r="W15" s="32"/>
      <c r="X15" s="28"/>
      <c r="Y15" s="28"/>
      <c r="AA15" s="10">
        <f t="shared" si="0"/>
        <v>99.99999999999999</v>
      </c>
      <c r="AB15" s="11" t="str">
        <f>IF(AA15=100,"ОК"," ")</f>
        <v>ОК</v>
      </c>
    </row>
    <row r="16" spans="2:28" s="9" customFormat="1" ht="12.75">
      <c r="B16" s="8">
        <v>4</v>
      </c>
      <c r="C16" s="26">
        <v>95.1157</v>
      </c>
      <c r="D16" s="26">
        <v>2.5901</v>
      </c>
      <c r="E16" s="26">
        <v>0.8025</v>
      </c>
      <c r="F16" s="26">
        <v>0.1232</v>
      </c>
      <c r="G16" s="26">
        <v>0.1332</v>
      </c>
      <c r="H16" s="26">
        <v>0.0022</v>
      </c>
      <c r="I16" s="26">
        <v>0.0288</v>
      </c>
      <c r="J16" s="26">
        <v>0.0215</v>
      </c>
      <c r="K16" s="26">
        <v>0.0135</v>
      </c>
      <c r="L16" s="26">
        <v>0.0077</v>
      </c>
      <c r="M16" s="26">
        <v>0.8215</v>
      </c>
      <c r="N16" s="26">
        <v>0.3401</v>
      </c>
      <c r="O16" s="26">
        <v>0.7071</v>
      </c>
      <c r="P16" s="27">
        <v>34.4054</v>
      </c>
      <c r="Q16" s="27">
        <v>8217.5886</v>
      </c>
      <c r="R16" s="27">
        <v>38.16</v>
      </c>
      <c r="S16" s="27">
        <v>9113.31</v>
      </c>
      <c r="T16" s="27">
        <v>49.7829</v>
      </c>
      <c r="U16" s="28">
        <v>-8.9</v>
      </c>
      <c r="V16" s="28"/>
      <c r="W16" s="32"/>
      <c r="X16" s="28"/>
      <c r="Y16" s="28"/>
      <c r="AA16" s="10">
        <f t="shared" si="0"/>
        <v>100.00000000000001</v>
      </c>
      <c r="AB16" s="11" t="str">
        <f>IF(AA16=100,"ОК"," ")</f>
        <v>ОК</v>
      </c>
    </row>
    <row r="17" spans="2:28" s="9" customFormat="1" ht="12.75">
      <c r="B17" s="8">
        <v>5</v>
      </c>
      <c r="C17" s="26">
        <v>95.1606</v>
      </c>
      <c r="D17" s="26">
        <v>2.5944</v>
      </c>
      <c r="E17" s="26">
        <v>0.8042</v>
      </c>
      <c r="F17" s="26">
        <v>0.1219</v>
      </c>
      <c r="G17" s="26">
        <v>0.1333</v>
      </c>
      <c r="H17" s="26">
        <v>0.0021</v>
      </c>
      <c r="I17" s="26">
        <v>0.0289</v>
      </c>
      <c r="J17" s="26">
        <v>0.0211</v>
      </c>
      <c r="K17" s="26">
        <v>0.0133</v>
      </c>
      <c r="L17" s="26">
        <v>0.0057</v>
      </c>
      <c r="M17" s="26">
        <v>0.7798</v>
      </c>
      <c r="N17" s="26">
        <v>0.3345</v>
      </c>
      <c r="O17" s="26">
        <v>0.7068</v>
      </c>
      <c r="P17" s="27">
        <v>34.4223</v>
      </c>
      <c r="Q17" s="27">
        <v>8221.6251</v>
      </c>
      <c r="R17" s="27">
        <v>38.17</v>
      </c>
      <c r="S17" s="27">
        <v>9117.79</v>
      </c>
      <c r="T17" s="27">
        <v>49.8171</v>
      </c>
      <c r="U17" s="28" t="s">
        <v>53</v>
      </c>
      <c r="V17" s="28"/>
      <c r="W17" s="33"/>
      <c r="X17" s="28"/>
      <c r="Y17" s="28"/>
      <c r="AA17" s="10">
        <f t="shared" si="0"/>
        <v>99.9998</v>
      </c>
      <c r="AB17" s="11" t="str">
        <f>IF(AA17=100,"ОК"," ")</f>
        <v> </v>
      </c>
    </row>
    <row r="18" spans="2:28" s="9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8"/>
      <c r="V18" s="28"/>
      <c r="W18" s="33"/>
      <c r="X18" s="28"/>
      <c r="Y18" s="28"/>
      <c r="AA18" s="10">
        <f t="shared" si="0"/>
        <v>0</v>
      </c>
      <c r="AB18" s="11"/>
    </row>
    <row r="19" spans="2:28" s="9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8"/>
      <c r="V19" s="28"/>
      <c r="W19" s="33"/>
      <c r="X19" s="28"/>
      <c r="Y19" s="28"/>
      <c r="AA19" s="10">
        <f t="shared" si="0"/>
        <v>0</v>
      </c>
      <c r="AB19" s="11"/>
    </row>
    <row r="20" spans="2:28" s="9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8"/>
      <c r="V20" s="28"/>
      <c r="W20" s="33"/>
      <c r="X20" s="28"/>
      <c r="Y20" s="28"/>
      <c r="AA20" s="10">
        <f t="shared" si="0"/>
        <v>0</v>
      </c>
      <c r="AB20" s="11"/>
    </row>
    <row r="21" spans="2:28" s="9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8"/>
      <c r="V21" s="28"/>
      <c r="W21" s="32"/>
      <c r="X21" s="28"/>
      <c r="Y21" s="28"/>
      <c r="AA21" s="10">
        <f t="shared" si="0"/>
        <v>0</v>
      </c>
      <c r="AB21" s="11"/>
    </row>
    <row r="22" spans="2:28" s="9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8"/>
      <c r="V22" s="28"/>
      <c r="W22" s="33"/>
      <c r="X22" s="28"/>
      <c r="Y22" s="28"/>
      <c r="AA22" s="10">
        <f t="shared" si="0"/>
        <v>0</v>
      </c>
      <c r="AB22" s="11"/>
    </row>
    <row r="23" spans="2:28" s="9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8"/>
      <c r="V23" s="28"/>
      <c r="W23" s="32"/>
      <c r="X23" s="28"/>
      <c r="Y23" s="28"/>
      <c r="AA23" s="10">
        <f t="shared" si="0"/>
        <v>0</v>
      </c>
      <c r="AB23" s="11"/>
    </row>
    <row r="24" spans="2:28" s="9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8"/>
      <c r="V24" s="28"/>
      <c r="W24" s="33"/>
      <c r="X24" s="28"/>
      <c r="Y24" s="28"/>
      <c r="AA24" s="10">
        <f t="shared" si="0"/>
        <v>0</v>
      </c>
      <c r="AB24" s="11"/>
    </row>
    <row r="25" spans="2:28" s="9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8"/>
      <c r="V25" s="28"/>
      <c r="W25" s="32"/>
      <c r="X25" s="28"/>
      <c r="Y25" s="28"/>
      <c r="AA25" s="10">
        <f t="shared" si="0"/>
        <v>0</v>
      </c>
      <c r="AB25" s="11"/>
    </row>
    <row r="26" spans="2:28" s="9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8"/>
      <c r="V26" s="28"/>
      <c r="W26" s="33"/>
      <c r="X26" s="28"/>
      <c r="Y26" s="28"/>
      <c r="AA26" s="10">
        <f t="shared" si="0"/>
        <v>0</v>
      </c>
      <c r="AB26" s="11"/>
    </row>
    <row r="27" spans="2:28" s="9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8"/>
      <c r="V27" s="28"/>
      <c r="W27" s="33"/>
      <c r="X27" s="28"/>
      <c r="Y27" s="26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8"/>
      <c r="V28" s="28"/>
      <c r="W28" s="34"/>
      <c r="X28" s="28"/>
      <c r="Y28" s="26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8"/>
      <c r="V29" s="28"/>
      <c r="W29" s="34"/>
      <c r="X29" s="28"/>
      <c r="Y29" s="26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6">
        <v>92.7023</v>
      </c>
      <c r="D30" s="26">
        <v>3.6696</v>
      </c>
      <c r="E30" s="26">
        <v>0.9299</v>
      </c>
      <c r="F30" s="26">
        <v>0.1095</v>
      </c>
      <c r="G30" s="26">
        <v>0.1563</v>
      </c>
      <c r="H30" s="26">
        <v>0.0022</v>
      </c>
      <c r="I30" s="26">
        <v>0.0387</v>
      </c>
      <c r="J30" s="26">
        <v>0.0305</v>
      </c>
      <c r="K30" s="26">
        <v>0.0312</v>
      </c>
      <c r="L30" s="26">
        <v>0.0056</v>
      </c>
      <c r="M30" s="26">
        <v>1.234</v>
      </c>
      <c r="N30" s="26">
        <v>1.0902</v>
      </c>
      <c r="O30" s="26">
        <v>0.7268</v>
      </c>
      <c r="P30" s="27">
        <v>34.4166</v>
      </c>
      <c r="Q30" s="27">
        <v>8220.2637</v>
      </c>
      <c r="R30" s="27">
        <v>38.17</v>
      </c>
      <c r="S30" s="27">
        <v>9116.27</v>
      </c>
      <c r="T30" s="27">
        <v>49.0977</v>
      </c>
      <c r="U30" s="28"/>
      <c r="V30" s="28"/>
      <c r="W30" s="34"/>
      <c r="X30" s="28"/>
      <c r="Y30" s="26"/>
      <c r="AA30" s="10">
        <f t="shared" si="0"/>
        <v>100</v>
      </c>
      <c r="AB30" s="11"/>
    </row>
    <row r="31" spans="2:28" s="9" customFormat="1" ht="12.75">
      <c r="B31" s="12">
        <v>19</v>
      </c>
      <c r="C31" s="26">
        <v>95.242</v>
      </c>
      <c r="D31" s="26">
        <v>2.5966</v>
      </c>
      <c r="E31" s="26">
        <v>0.8283</v>
      </c>
      <c r="F31" s="26">
        <v>0.1234</v>
      </c>
      <c r="G31" s="26">
        <v>0.1363</v>
      </c>
      <c r="H31" s="26">
        <v>0.0021</v>
      </c>
      <c r="I31" s="26">
        <v>0.0281</v>
      </c>
      <c r="J31" s="26">
        <v>0.0205</v>
      </c>
      <c r="K31" s="26">
        <v>0.01</v>
      </c>
      <c r="L31" s="26">
        <v>0.0063</v>
      </c>
      <c r="M31" s="26">
        <v>0.7323</v>
      </c>
      <c r="N31" s="26">
        <v>0.2741</v>
      </c>
      <c r="O31" s="26">
        <v>0.7061</v>
      </c>
      <c r="P31" s="27">
        <v>34.4689</v>
      </c>
      <c r="Q31" s="27">
        <v>8232.7553</v>
      </c>
      <c r="R31" s="27">
        <v>38.23</v>
      </c>
      <c r="S31" s="27">
        <v>9130.13</v>
      </c>
      <c r="T31" s="27">
        <v>49.9087</v>
      </c>
      <c r="U31" s="28"/>
      <c r="V31" s="28"/>
      <c r="W31" s="34"/>
      <c r="X31" s="28"/>
      <c r="Y31" s="26"/>
      <c r="AA31" s="10">
        <f t="shared" si="0"/>
        <v>100</v>
      </c>
      <c r="AB31" s="11"/>
    </row>
    <row r="32" spans="2:28" s="9" customFormat="1" ht="12.75">
      <c r="B32" s="12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8"/>
      <c r="V32" s="28"/>
      <c r="W32" s="33"/>
      <c r="X32" s="28"/>
      <c r="Y32" s="26"/>
      <c r="AA32" s="10">
        <f t="shared" si="0"/>
        <v>0</v>
      </c>
      <c r="AB32" s="11"/>
    </row>
    <row r="33" spans="2:28" s="9" customFormat="1" ht="12.75">
      <c r="B33" s="12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8"/>
      <c r="V33" s="28"/>
      <c r="W33" s="33"/>
      <c r="X33" s="28"/>
      <c r="Y33" s="26"/>
      <c r="AA33" s="10">
        <f t="shared" si="0"/>
        <v>0</v>
      </c>
      <c r="AB33" s="11"/>
    </row>
    <row r="34" spans="2:28" s="9" customFormat="1" ht="12.75">
      <c r="B34" s="12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8"/>
      <c r="V34" s="28"/>
      <c r="W34" s="32"/>
      <c r="X34" s="28"/>
      <c r="Y34" s="26"/>
      <c r="AA34" s="10">
        <f t="shared" si="0"/>
        <v>0</v>
      </c>
      <c r="AB34" s="11"/>
    </row>
    <row r="35" spans="2:28" s="9" customFormat="1" ht="12.75">
      <c r="B35" s="12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8"/>
      <c r="V35" s="28"/>
      <c r="W35" s="33"/>
      <c r="X35" s="28"/>
      <c r="Y35" s="26"/>
      <c r="AA35" s="10">
        <f t="shared" si="0"/>
        <v>0</v>
      </c>
      <c r="AB35" s="11"/>
    </row>
    <row r="36" spans="2:28" s="9" customFormat="1" ht="12.75">
      <c r="B36" s="12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8"/>
      <c r="V36" s="28"/>
      <c r="W36" s="32"/>
      <c r="X36" s="28"/>
      <c r="Y36" s="28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8"/>
      <c r="V37" s="28"/>
      <c r="W37" s="33"/>
      <c r="X37" s="28"/>
      <c r="Y37" s="28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8"/>
      <c r="V38" s="28"/>
      <c r="W38" s="33"/>
      <c r="X38" s="28"/>
      <c r="Y38" s="26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8"/>
      <c r="V39" s="28"/>
      <c r="W39" s="33"/>
      <c r="X39" s="34"/>
      <c r="Y39" s="34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8"/>
      <c r="V40" s="28"/>
      <c r="W40" s="33"/>
      <c r="X40" s="34"/>
      <c r="Y40" s="26"/>
      <c r="AA40" s="10">
        <f t="shared" si="0"/>
        <v>0</v>
      </c>
      <c r="AB40" s="11"/>
    </row>
    <row r="41" spans="2:28" s="9" customFormat="1" ht="12.75">
      <c r="B41" s="12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8"/>
      <c r="V41" s="28"/>
      <c r="W41" s="32"/>
      <c r="X41" s="34"/>
      <c r="Y41" s="26"/>
      <c r="AA41" s="10">
        <f t="shared" si="0"/>
        <v>0</v>
      </c>
      <c r="AB41" s="11"/>
    </row>
    <row r="42" spans="2:28" s="9" customFormat="1" ht="12.75">
      <c r="B42" s="12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8"/>
      <c r="V42" s="28"/>
      <c r="W42" s="33"/>
      <c r="X42" s="34"/>
      <c r="Y42" s="35"/>
      <c r="AA42" s="10">
        <f t="shared" si="0"/>
        <v>0</v>
      </c>
      <c r="AB42" s="11" t="str">
        <f>IF(AA42=100,"ОК"," ")</f>
        <v> </v>
      </c>
    </row>
    <row r="43" spans="2:28" s="9" customFormat="1" ht="12" customHeight="1">
      <c r="B43" s="12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8"/>
      <c r="V43" s="28"/>
      <c r="W43" s="34"/>
      <c r="X43" s="34"/>
      <c r="Y43" s="35"/>
      <c r="AA43" s="10">
        <f t="shared" si="0"/>
        <v>0</v>
      </c>
      <c r="AB43" s="11" t="str">
        <f>IF(AA43=100,"ОК"," ")</f>
        <v> </v>
      </c>
    </row>
    <row r="44" spans="2:29" ht="12.75" customHeight="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22"/>
      <c r="AA44" s="5"/>
      <c r="AB44" s="6"/>
      <c r="AC44"/>
    </row>
    <row r="45" spans="3:24" ht="12.75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3:24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1"/>
      <c r="R46" s="21"/>
      <c r="S46" s="21"/>
      <c r="T46" s="21"/>
      <c r="U46" s="21"/>
      <c r="V46" s="21"/>
      <c r="W46" s="21"/>
      <c r="X46" s="21"/>
    </row>
    <row r="47" spans="3:22" ht="14.25">
      <c r="C47" s="72" t="s">
        <v>51</v>
      </c>
      <c r="D47" s="72"/>
      <c r="E47" s="72"/>
      <c r="F47" s="72"/>
      <c r="G47" s="72"/>
      <c r="H47" s="23"/>
      <c r="I47" s="23"/>
      <c r="J47" s="23"/>
      <c r="K47" s="23"/>
      <c r="L47" s="69" t="s">
        <v>40</v>
      </c>
      <c r="M47" s="69"/>
      <c r="N47" s="23"/>
      <c r="O47" s="23"/>
      <c r="P47" s="23"/>
      <c r="Q47" s="23"/>
      <c r="R47" s="23"/>
      <c r="S47" s="23"/>
      <c r="T47" s="70" t="s">
        <v>52</v>
      </c>
      <c r="U47" s="70"/>
      <c r="V47" s="70"/>
    </row>
    <row r="48" spans="3:22" ht="12.75">
      <c r="C48" s="1" t="s">
        <v>36</v>
      </c>
      <c r="L48" s="2" t="s">
        <v>0</v>
      </c>
      <c r="N48" s="2" t="s">
        <v>1</v>
      </c>
      <c r="U48" s="36" t="s">
        <v>2</v>
      </c>
      <c r="V48" s="2"/>
    </row>
    <row r="49" spans="3:22" ht="18" customHeight="1">
      <c r="C49" s="40" t="s">
        <v>42</v>
      </c>
      <c r="D49" s="40"/>
      <c r="E49" s="25"/>
      <c r="F49" s="25"/>
      <c r="G49" s="25"/>
      <c r="H49" s="25"/>
      <c r="I49" s="25"/>
      <c r="J49" s="25"/>
      <c r="K49" s="25"/>
      <c r="L49" s="37" t="s">
        <v>41</v>
      </c>
      <c r="M49" s="25"/>
      <c r="N49" s="25"/>
      <c r="O49" s="25"/>
      <c r="P49" s="25"/>
      <c r="Q49" s="25"/>
      <c r="R49" s="25"/>
      <c r="S49" s="25"/>
      <c r="T49" s="71" t="s">
        <v>52</v>
      </c>
      <c r="U49" s="71"/>
      <c r="V49" s="71"/>
    </row>
    <row r="50" spans="3:22" ht="12.75">
      <c r="C50" s="1" t="s">
        <v>37</v>
      </c>
      <c r="L50" s="2" t="s">
        <v>0</v>
      </c>
      <c r="N50" s="2" t="s">
        <v>1</v>
      </c>
      <c r="U50" s="36" t="s">
        <v>2</v>
      </c>
      <c r="V50" s="2"/>
    </row>
    <row r="52" spans="3:25" ht="12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</sheetData>
  <sheetProtection/>
  <mergeCells count="41">
    <mergeCell ref="B44:X44"/>
    <mergeCell ref="U9:U12"/>
    <mergeCell ref="V9:V12"/>
    <mergeCell ref="B9:B12"/>
    <mergeCell ref="Q10:Q12"/>
    <mergeCell ref="P10:P12"/>
    <mergeCell ref="L47:M47"/>
    <mergeCell ref="T47:V47"/>
    <mergeCell ref="T49:V49"/>
    <mergeCell ref="C47:G47"/>
    <mergeCell ref="H10:H12"/>
    <mergeCell ref="L10:L12"/>
    <mergeCell ref="C45:X45"/>
    <mergeCell ref="W9:W12"/>
    <mergeCell ref="E10:E12"/>
    <mergeCell ref="F10:F12"/>
    <mergeCell ref="I10:I12"/>
    <mergeCell ref="B1:D1"/>
    <mergeCell ref="B2:E2"/>
    <mergeCell ref="B3:E3"/>
    <mergeCell ref="B4:G4"/>
    <mergeCell ref="B5:H5"/>
    <mergeCell ref="T10:T12"/>
    <mergeCell ref="W2:Y2"/>
    <mergeCell ref="B7:Y7"/>
    <mergeCell ref="B8:Y8"/>
    <mergeCell ref="D10:D12"/>
    <mergeCell ref="C10:C12"/>
    <mergeCell ref="G10:G12"/>
    <mergeCell ref="C6:AA6"/>
    <mergeCell ref="X9:X12"/>
    <mergeCell ref="Y9:Y12"/>
    <mergeCell ref="O10:O12"/>
    <mergeCell ref="N10:N12"/>
    <mergeCell ref="M10:M12"/>
    <mergeCell ref="J10:J12"/>
    <mergeCell ref="O9:T9"/>
    <mergeCell ref="R10:R12"/>
    <mergeCell ref="S10:S12"/>
    <mergeCell ref="K10:K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Садовская Адриана Ярославовна</cp:lastModifiedBy>
  <cp:lastPrinted>2016-03-01T07:35:48Z</cp:lastPrinted>
  <dcterms:created xsi:type="dcterms:W3CDTF">2010-01-29T08:37:16Z</dcterms:created>
  <dcterms:modified xsi:type="dcterms:W3CDTF">2016-03-02T08:49:20Z</dcterms:modified>
  <cp:category/>
  <cp:version/>
  <cp:contentType/>
  <cp:contentStatus/>
</cp:coreProperties>
</file>