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5480" windowHeight="105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'Лист1'!$A$1:$V$29</definedName>
  </definedNames>
  <calcPr fullCalcOnLoad="1"/>
</workbook>
</file>

<file path=xl/sharedStrings.xml><?xml version="1.0" encoding="utf-8"?>
<sst xmlns="http://schemas.openxmlformats.org/spreadsheetml/2006/main" count="47" uniqueCount="46">
  <si>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</si>
  <si>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</si>
  <si>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</si>
  <si>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</si>
  <si>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</si>
  <si>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</si>
  <si>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</si>
  <si>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</si>
  <si>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</si>
  <si>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</si>
  <si>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</si>
  <si>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</si>
  <si>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</si>
  <si>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</si>
  <si>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</si>
  <si>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</si>
  <si>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</si>
  <si>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</si>
  <si>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</si>
  <si>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</si>
  <si>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</si>
  <si>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</si>
  <si>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</si>
  <si>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</si>
  <si>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</si>
  <si>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</si>
  <si>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</si>
  <si>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</si>
  <si>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</si>
  <si>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</si>
  <si>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</si>
  <si>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</si>
  <si>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</si>
  <si>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</si>
  <si>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</si>
  <si>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</si>
  <si>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не виявлено</t>
  </si>
  <si>
    <t>Свідоцтво про атестацію № ІФ 760 дійсне до  12 червня 2019 р.</t>
  </si>
  <si>
    <t>з ГРС-Угринів за період з 1.02.2016 р.  по  09.03.2016 р.</t>
  </si>
  <si>
    <t>н-бутан н-C4</t>
  </si>
  <si>
    <t>на ГРС-Угринів</t>
  </si>
  <si>
    <t>Головний інженер Богородчанського ЛВУМГ</t>
  </si>
  <si>
    <t xml:space="preserve">В. Опацький </t>
  </si>
  <si>
    <t>04.03.2016 р.</t>
  </si>
  <si>
    <t>Хімік  ВХАЛ Богородчанського ЛВУМГ</t>
  </si>
  <si>
    <t>Н.Сапіжак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</si>
</sst>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187" fontId="2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 wrapText="1"/>
    </xf>
    <xf numFmtId="187" fontId="0" fillId="0" borderId="0" xfId="0" applyNumberFormat="1" applyFill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187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1"/>
  <sheetViews>
    <sheetView tabSelected="1" view="pageBreakPreview" zoomScaleSheetLayoutView="100" workbookViewId="0" topLeftCell="A13">
      <selection activeCell="C29" sqref="C29:R29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7.875" style="0" customWidth="1"/>
    <col min="4" max="15" width="7.125" style="0" customWidth="1"/>
    <col min="16" max="16" width="7.875" style="0" customWidth="1"/>
    <col min="17" max="17" width="7.50390625" style="0" customWidth="1"/>
    <col min="18" max="18" width="7.125" style="0" customWidth="1"/>
    <col min="19" max="19" width="6.00390625" style="0" customWidth="1"/>
    <col min="20" max="20" width="8.625" style="0" customWidth="1"/>
    <col min="21" max="21" width="7.625" style="0" customWidth="1"/>
    <col min="22" max="22" width="9.625" style="0" customWidth="1"/>
    <col min="23" max="23" width="7.625" style="0" customWidth="1"/>
    <col min="26" max="26" width="9.1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31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31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66"/>
      <c r="U2" s="67"/>
      <c r="V2" s="67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31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31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37</v>
      </c>
      <c r="C5" s="8"/>
      <c r="D5" s="8"/>
      <c r="E5" s="8"/>
      <c r="F5" s="8"/>
      <c r="G5" s="8"/>
      <c r="H5" s="31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21.75" customHeight="1">
      <c r="B6" s="62" t="s">
        <v>30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</row>
    <row r="7" spans="2:24" ht="21.75" customHeight="1">
      <c r="B7" s="58" t="s">
        <v>35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4"/>
      <c r="X7" s="4"/>
    </row>
    <row r="8" spans="2:24" ht="42" customHeight="1">
      <c r="B8" s="58" t="s">
        <v>40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4"/>
      <c r="X8" s="4"/>
    </row>
    <row r="9" spans="2:24" ht="18" customHeight="1">
      <c r="B9" s="68" t="s">
        <v>38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4"/>
      <c r="X9" s="4"/>
    </row>
    <row r="10" spans="2:26" ht="32.25" customHeight="1">
      <c r="B10" s="46" t="s">
        <v>14</v>
      </c>
      <c r="C10" s="55" t="s">
        <v>31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/>
      <c r="O10" s="63" t="s">
        <v>32</v>
      </c>
      <c r="P10" s="64"/>
      <c r="Q10" s="64"/>
      <c r="R10" s="65"/>
      <c r="S10" s="43" t="s">
        <v>29</v>
      </c>
      <c r="T10" s="59" t="s">
        <v>26</v>
      </c>
      <c r="U10" s="59" t="s">
        <v>27</v>
      </c>
      <c r="V10" s="59" t="s">
        <v>28</v>
      </c>
      <c r="W10" s="4"/>
      <c r="Y10" s="7"/>
      <c r="Z10"/>
    </row>
    <row r="11" spans="2:26" ht="48.75" customHeight="1">
      <c r="B11" s="47"/>
      <c r="C11" s="49" t="s">
        <v>15</v>
      </c>
      <c r="D11" s="49" t="s">
        <v>16</v>
      </c>
      <c r="E11" s="49" t="s">
        <v>17</v>
      </c>
      <c r="F11" s="49" t="s">
        <v>18</v>
      </c>
      <c r="G11" s="49" t="s">
        <v>39</v>
      </c>
      <c r="H11" s="49" t="s">
        <v>19</v>
      </c>
      <c r="I11" s="49" t="s">
        <v>20</v>
      </c>
      <c r="J11" s="49" t="s">
        <v>21</v>
      </c>
      <c r="K11" s="49" t="s">
        <v>22</v>
      </c>
      <c r="L11" s="49" t="s">
        <v>23</v>
      </c>
      <c r="M11" s="49" t="s">
        <v>24</v>
      </c>
      <c r="N11" s="49" t="s">
        <v>25</v>
      </c>
      <c r="O11" s="49" t="s">
        <v>10</v>
      </c>
      <c r="P11" s="52" t="s">
        <v>11</v>
      </c>
      <c r="Q11" s="49" t="s">
        <v>12</v>
      </c>
      <c r="R11" s="49" t="s">
        <v>13</v>
      </c>
      <c r="S11" s="44"/>
      <c r="T11" s="60"/>
      <c r="U11" s="60"/>
      <c r="V11" s="60"/>
      <c r="W11" s="4"/>
      <c r="Y11" s="7"/>
      <c r="Z11"/>
    </row>
    <row r="12" spans="2:26" ht="15.75" customHeight="1">
      <c r="B12" s="47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3"/>
      <c r="Q12" s="50"/>
      <c r="R12" s="50"/>
      <c r="S12" s="44"/>
      <c r="T12" s="60"/>
      <c r="U12" s="60"/>
      <c r="V12" s="60"/>
      <c r="W12" s="4"/>
      <c r="Y12" s="7"/>
      <c r="Z12"/>
    </row>
    <row r="13" spans="2:26" ht="21" customHeight="1">
      <c r="B13" s="48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4"/>
      <c r="Q13" s="51"/>
      <c r="R13" s="51"/>
      <c r="S13" s="45"/>
      <c r="T13" s="61"/>
      <c r="U13" s="61"/>
      <c r="V13" s="61"/>
      <c r="W13" s="4"/>
      <c r="Y13" s="7"/>
      <c r="Z13"/>
    </row>
    <row r="14" spans="2:25" s="11" customFormat="1" ht="12.75" customHeight="1">
      <c r="B14" s="33">
        <v>1</v>
      </c>
      <c r="C14" s="36">
        <v>94.619</v>
      </c>
      <c r="D14" s="36">
        <v>2.8528</v>
      </c>
      <c r="E14" s="36">
        <v>0.9941</v>
      </c>
      <c r="F14" s="36">
        <v>0.1638</v>
      </c>
      <c r="G14" s="36">
        <v>0.2295</v>
      </c>
      <c r="H14" s="36">
        <v>0.0042</v>
      </c>
      <c r="I14" s="36">
        <v>0.0639</v>
      </c>
      <c r="J14" s="36">
        <v>0.0541</v>
      </c>
      <c r="K14" s="36">
        <v>0.0457</v>
      </c>
      <c r="L14" s="36">
        <v>0.0035</v>
      </c>
      <c r="M14" s="36">
        <v>0.6459</v>
      </c>
      <c r="N14" s="36">
        <v>0.3235</v>
      </c>
      <c r="O14" s="39">
        <v>0.7148</v>
      </c>
      <c r="P14" s="36">
        <v>34.8594</v>
      </c>
      <c r="Q14" s="38">
        <f>P14*1000/4.1868</f>
        <v>8326.024648896533</v>
      </c>
      <c r="R14" s="37">
        <v>50.1492</v>
      </c>
      <c r="S14" s="40"/>
      <c r="T14" s="32"/>
      <c r="U14" s="9"/>
      <c r="V14" s="9"/>
      <c r="X14" s="35">
        <f aca="true" t="shared" si="0" ref="X14:X22">SUM(C14:N14)</f>
        <v>100</v>
      </c>
      <c r="Y14" s="12" t="str">
        <f aca="true" t="shared" si="1" ref="Y14:Y22">IF(X14=100,"ОК"," ")</f>
        <v>ОК</v>
      </c>
    </row>
    <row r="15" spans="2:25" s="11" customFormat="1" ht="12.75" customHeight="1">
      <c r="B15" s="33">
        <v>4</v>
      </c>
      <c r="C15" s="36">
        <v>94.0827</v>
      </c>
      <c r="D15" s="36">
        <v>3.0034</v>
      </c>
      <c r="E15" s="36">
        <v>1.0939</v>
      </c>
      <c r="F15" s="36">
        <v>0.1885</v>
      </c>
      <c r="G15" s="36">
        <v>0.29</v>
      </c>
      <c r="H15" s="36">
        <v>0.0021</v>
      </c>
      <c r="I15" s="36">
        <v>0.0818</v>
      </c>
      <c r="J15" s="36">
        <v>0.0693</v>
      </c>
      <c r="K15" s="36">
        <v>0.0989</v>
      </c>
      <c r="L15" s="36">
        <v>0.0033</v>
      </c>
      <c r="M15" s="36">
        <v>0.6404</v>
      </c>
      <c r="N15" s="36">
        <v>0.4457</v>
      </c>
      <c r="O15" s="39">
        <v>0.722</v>
      </c>
      <c r="P15" s="36">
        <v>35.0788</v>
      </c>
      <c r="Q15" s="38">
        <f aca="true" t="shared" si="2" ref="Q15:Q22">P15*1000/4.1868</f>
        <v>8378.427438616605</v>
      </c>
      <c r="R15" s="37">
        <v>50.1986</v>
      </c>
      <c r="S15" s="40"/>
      <c r="T15" s="26"/>
      <c r="U15" s="9"/>
      <c r="V15" s="9"/>
      <c r="X15" s="35">
        <f t="shared" si="0"/>
        <v>100.00000000000001</v>
      </c>
      <c r="Y15" s="12" t="str">
        <f t="shared" si="1"/>
        <v>ОК</v>
      </c>
    </row>
    <row r="16" spans="2:25" s="11" customFormat="1" ht="12.75" customHeight="1">
      <c r="B16" s="33">
        <v>8</v>
      </c>
      <c r="C16" s="36">
        <v>94.5279</v>
      </c>
      <c r="D16" s="36">
        <v>2.86</v>
      </c>
      <c r="E16" s="36">
        <v>1.038</v>
      </c>
      <c r="F16" s="36">
        <v>0.1795</v>
      </c>
      <c r="G16" s="36">
        <v>0.2598</v>
      </c>
      <c r="H16" s="36">
        <v>0.002</v>
      </c>
      <c r="I16" s="36">
        <v>0.0684</v>
      </c>
      <c r="J16" s="36">
        <v>0.0569</v>
      </c>
      <c r="K16" s="36">
        <v>0.0782</v>
      </c>
      <c r="L16" s="36">
        <v>0.0037</v>
      </c>
      <c r="M16" s="36">
        <v>0.6082</v>
      </c>
      <c r="N16" s="36">
        <v>0.3174</v>
      </c>
      <c r="O16" s="39">
        <v>0.7169</v>
      </c>
      <c r="P16" s="36">
        <v>34.9816</v>
      </c>
      <c r="Q16" s="38">
        <f t="shared" si="2"/>
        <v>8355.211617464412</v>
      </c>
      <c r="R16" s="37">
        <v>50.2433</v>
      </c>
      <c r="S16" s="40"/>
      <c r="T16" s="26"/>
      <c r="U16" s="9"/>
      <c r="V16" s="9"/>
      <c r="X16" s="35">
        <f t="shared" si="0"/>
        <v>99.99999999999999</v>
      </c>
      <c r="Y16" s="12"/>
    </row>
    <row r="17" spans="2:25" s="11" customFormat="1" ht="12.75" customHeight="1">
      <c r="B17" s="33">
        <v>11</v>
      </c>
      <c r="C17" s="36">
        <v>93.2633</v>
      </c>
      <c r="D17" s="36">
        <v>3.2705</v>
      </c>
      <c r="E17" s="36">
        <v>1.3293</v>
      </c>
      <c r="F17" s="36">
        <v>0.2282</v>
      </c>
      <c r="G17" s="36">
        <v>0.3759</v>
      </c>
      <c r="H17" s="36">
        <v>0.0035</v>
      </c>
      <c r="I17" s="36">
        <v>0.116</v>
      </c>
      <c r="J17" s="36">
        <v>0.1002</v>
      </c>
      <c r="K17" s="36">
        <v>0.109</v>
      </c>
      <c r="L17" s="36">
        <v>0.0039</v>
      </c>
      <c r="M17" s="36">
        <v>0.6219</v>
      </c>
      <c r="N17" s="36">
        <v>0.5783</v>
      </c>
      <c r="O17" s="39">
        <v>0.7319</v>
      </c>
      <c r="P17" s="36">
        <v>35.4123</v>
      </c>
      <c r="Q17" s="38">
        <f t="shared" si="2"/>
        <v>8458.082545141875</v>
      </c>
      <c r="R17" s="37">
        <v>50.3156</v>
      </c>
      <c r="S17" s="40"/>
      <c r="T17" s="26" t="s">
        <v>36</v>
      </c>
      <c r="U17" s="9"/>
      <c r="V17" s="9"/>
      <c r="X17" s="35">
        <f t="shared" si="0"/>
        <v>100</v>
      </c>
      <c r="Y17" s="12"/>
    </row>
    <row r="18" spans="2:25" s="11" customFormat="1" ht="12.75" customHeight="1">
      <c r="B18" s="33">
        <v>15</v>
      </c>
      <c r="C18" s="36">
        <v>93.2837</v>
      </c>
      <c r="D18" s="36">
        <v>3.2109</v>
      </c>
      <c r="E18" s="36">
        <v>1.3397</v>
      </c>
      <c r="F18" s="36">
        <v>0.225</v>
      </c>
      <c r="G18" s="36">
        <v>0.3698</v>
      </c>
      <c r="H18" s="36">
        <v>0.0027</v>
      </c>
      <c r="I18" s="36">
        <v>0.1118</v>
      </c>
      <c r="J18" s="36">
        <v>0.0986</v>
      </c>
      <c r="K18" s="36">
        <v>0.1027</v>
      </c>
      <c r="L18" s="36">
        <v>0.0032</v>
      </c>
      <c r="M18" s="36">
        <v>0.6853</v>
      </c>
      <c r="N18" s="36">
        <v>0.5666</v>
      </c>
      <c r="O18" s="39">
        <v>0.7313</v>
      </c>
      <c r="P18" s="36">
        <v>35.3627</v>
      </c>
      <c r="Q18" s="38">
        <f t="shared" si="2"/>
        <v>8446.23578866915</v>
      </c>
      <c r="R18" s="37">
        <v>50.2658</v>
      </c>
      <c r="S18" s="40"/>
      <c r="T18" s="26"/>
      <c r="U18" s="9">
        <v>0.000127</v>
      </c>
      <c r="V18" s="9">
        <v>4.5E-05</v>
      </c>
      <c r="X18" s="35">
        <f t="shared" si="0"/>
        <v>99.99999999999999</v>
      </c>
      <c r="Y18" s="12"/>
    </row>
    <row r="19" spans="2:25" s="11" customFormat="1" ht="12.75" customHeight="1">
      <c r="B19" s="33">
        <v>18</v>
      </c>
      <c r="C19" s="36">
        <v>93.536</v>
      </c>
      <c r="D19" s="36">
        <v>3.1579</v>
      </c>
      <c r="E19" s="36">
        <v>1.2635</v>
      </c>
      <c r="F19" s="36">
        <v>0.2169</v>
      </c>
      <c r="G19" s="36">
        <v>0.3505</v>
      </c>
      <c r="H19" s="36">
        <v>0.0028</v>
      </c>
      <c r="I19" s="36">
        <v>0.1077</v>
      </c>
      <c r="J19" s="36">
        <v>0.0932</v>
      </c>
      <c r="K19" s="36">
        <v>0.1068</v>
      </c>
      <c r="L19" s="36">
        <v>0.0033</v>
      </c>
      <c r="M19" s="36">
        <v>0.6849</v>
      </c>
      <c r="N19" s="36">
        <v>0.4765</v>
      </c>
      <c r="O19" s="39">
        <v>0.7285</v>
      </c>
      <c r="P19" s="36">
        <v>35.3137</v>
      </c>
      <c r="Q19" s="38">
        <f t="shared" si="2"/>
        <v>8434.532339734404</v>
      </c>
      <c r="R19" s="37">
        <v>50.2977</v>
      </c>
      <c r="S19" s="40"/>
      <c r="T19" s="14"/>
      <c r="U19" s="9"/>
      <c r="V19" s="9"/>
      <c r="X19" s="35">
        <f t="shared" si="0"/>
        <v>99.99999999999997</v>
      </c>
      <c r="Y19" s="12" t="str">
        <f t="shared" si="1"/>
        <v>ОК</v>
      </c>
    </row>
    <row r="20" spans="2:25" s="11" customFormat="1" ht="12.75" customHeight="1">
      <c r="B20" s="33">
        <v>22</v>
      </c>
      <c r="C20" s="36">
        <v>93.6176</v>
      </c>
      <c r="D20" s="36">
        <v>3.1303</v>
      </c>
      <c r="E20" s="36">
        <v>1.2707</v>
      </c>
      <c r="F20" s="36">
        <v>0.2194</v>
      </c>
      <c r="G20" s="36">
        <v>0.3604</v>
      </c>
      <c r="H20" s="36">
        <v>0.0037</v>
      </c>
      <c r="I20" s="36">
        <v>0.113</v>
      </c>
      <c r="J20" s="36">
        <v>0.0971</v>
      </c>
      <c r="K20" s="36">
        <v>0.1052</v>
      </c>
      <c r="L20" s="36">
        <v>0.0032</v>
      </c>
      <c r="M20" s="36">
        <v>0.6397</v>
      </c>
      <c r="N20" s="36">
        <v>0.4397</v>
      </c>
      <c r="O20" s="39">
        <v>0.7281</v>
      </c>
      <c r="P20" s="36">
        <v>35.3557</v>
      </c>
      <c r="Q20" s="38">
        <f t="shared" si="2"/>
        <v>8444.563867392757</v>
      </c>
      <c r="R20" s="37">
        <v>50.3681</v>
      </c>
      <c r="S20" s="40"/>
      <c r="T20" s="14"/>
      <c r="U20" s="9"/>
      <c r="V20" s="9"/>
      <c r="X20" s="35">
        <f t="shared" si="0"/>
        <v>100</v>
      </c>
      <c r="Y20" s="12" t="str">
        <f t="shared" si="1"/>
        <v>ОК</v>
      </c>
    </row>
    <row r="21" spans="2:25" s="11" customFormat="1" ht="12.75" customHeight="1">
      <c r="B21" s="33">
        <v>25</v>
      </c>
      <c r="C21" s="36">
        <v>94.2126</v>
      </c>
      <c r="D21" s="36">
        <v>2.9418</v>
      </c>
      <c r="E21" s="36">
        <v>1.0989</v>
      </c>
      <c r="F21" s="36">
        <v>0.1866</v>
      </c>
      <c r="G21" s="36">
        <v>0.2801</v>
      </c>
      <c r="H21" s="36">
        <v>0.0052</v>
      </c>
      <c r="I21" s="36">
        <v>0.0845</v>
      </c>
      <c r="J21" s="36">
        <v>0.0713</v>
      </c>
      <c r="K21" s="36">
        <v>0.0903</v>
      </c>
      <c r="L21" s="36">
        <v>0.0031</v>
      </c>
      <c r="M21" s="36">
        <v>0.6592</v>
      </c>
      <c r="N21" s="36">
        <v>0.3664</v>
      </c>
      <c r="O21" s="39">
        <v>0.7206</v>
      </c>
      <c r="P21" s="36">
        <v>35.0733</v>
      </c>
      <c r="Q21" s="38">
        <f t="shared" si="2"/>
        <v>8377.113786185155</v>
      </c>
      <c r="R21" s="37">
        <v>50.2412</v>
      </c>
      <c r="S21" s="40"/>
      <c r="T21" s="25"/>
      <c r="U21" s="9"/>
      <c r="V21" s="9"/>
      <c r="X21" s="35">
        <f t="shared" si="0"/>
        <v>100</v>
      </c>
      <c r="Y21" s="12" t="str">
        <f t="shared" si="1"/>
        <v>ОК</v>
      </c>
    </row>
    <row r="22" spans="2:25" s="11" customFormat="1" ht="12.75" customHeight="1">
      <c r="B22" s="34">
        <v>29</v>
      </c>
      <c r="C22" s="36">
        <v>94.0275</v>
      </c>
      <c r="D22" s="36">
        <v>2.9338</v>
      </c>
      <c r="E22" s="36">
        <v>1.1726</v>
      </c>
      <c r="F22" s="36">
        <v>0.2013</v>
      </c>
      <c r="G22" s="36">
        <v>0.3182</v>
      </c>
      <c r="H22" s="36">
        <v>0.0058</v>
      </c>
      <c r="I22" s="36">
        <v>0.0966</v>
      </c>
      <c r="J22" s="36">
        <v>0.0839</v>
      </c>
      <c r="K22" s="36">
        <v>0.1141</v>
      </c>
      <c r="L22" s="36">
        <v>0.0032</v>
      </c>
      <c r="M22" s="36">
        <v>0.6073</v>
      </c>
      <c r="N22" s="36">
        <v>0.4357</v>
      </c>
      <c r="O22" s="39">
        <v>0.7242</v>
      </c>
      <c r="P22" s="36">
        <v>35.2017</v>
      </c>
      <c r="Q22" s="38">
        <f t="shared" si="2"/>
        <v>8407.781599312126</v>
      </c>
      <c r="R22" s="37">
        <v>50.2936</v>
      </c>
      <c r="S22" s="40"/>
      <c r="T22" s="10"/>
      <c r="U22" s="9"/>
      <c r="V22" s="13"/>
      <c r="X22" s="35">
        <f t="shared" si="0"/>
        <v>100</v>
      </c>
      <c r="Y22" s="12" t="str">
        <f t="shared" si="1"/>
        <v>ОК</v>
      </c>
    </row>
    <row r="23" spans="2:26" ht="12.75" customHeight="1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24"/>
      <c r="X23" s="5"/>
      <c r="Y23" s="6"/>
      <c r="Z23"/>
    </row>
    <row r="24" spans="3:21" ht="12.75" customHeight="1"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</row>
    <row r="25" spans="3:21" ht="12.75" customHeight="1"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3"/>
      <c r="R25" s="23"/>
      <c r="S25" s="23"/>
      <c r="T25" s="23"/>
      <c r="U25" s="23"/>
    </row>
    <row r="26" spans="3:18" ht="12.75" customHeight="1">
      <c r="C26" s="29" t="s">
        <v>41</v>
      </c>
      <c r="D26" s="27"/>
      <c r="E26" s="27"/>
      <c r="F26" s="27"/>
      <c r="G26" s="27"/>
      <c r="H26" s="27"/>
      <c r="I26" s="27"/>
      <c r="J26" s="27"/>
      <c r="K26" s="27"/>
      <c r="L26" s="27"/>
      <c r="M26" s="27" t="s">
        <v>42</v>
      </c>
      <c r="N26" s="27"/>
      <c r="O26" s="27"/>
      <c r="P26" s="27"/>
      <c r="Q26" s="27"/>
      <c r="R26" s="27" t="s">
        <v>43</v>
      </c>
    </row>
    <row r="27" spans="3:19" ht="12.75" customHeight="1">
      <c r="C27" s="1"/>
      <c r="L27" s="2"/>
      <c r="N27" s="2"/>
      <c r="R27" s="2"/>
      <c r="S27" s="2"/>
    </row>
    <row r="28" spans="3:18" ht="18" customHeight="1">
      <c r="C28" s="29" t="s">
        <v>44</v>
      </c>
      <c r="D28" s="30"/>
      <c r="E28" s="30"/>
      <c r="F28" s="30"/>
      <c r="G28" s="30"/>
      <c r="H28" s="30"/>
      <c r="I28" s="30"/>
      <c r="J28" s="30"/>
      <c r="K28" s="30"/>
      <c r="L28" s="30"/>
      <c r="M28" s="30" t="s">
        <v>45</v>
      </c>
      <c r="N28" s="30"/>
      <c r="O28" s="30"/>
      <c r="P28" s="30"/>
      <c r="Q28" s="30"/>
      <c r="R28" s="30" t="s">
        <v>43</v>
      </c>
    </row>
    <row r="29" spans="3:19" ht="12.75">
      <c r="C29" s="1"/>
      <c r="L29" s="2"/>
      <c r="N29" s="2"/>
      <c r="R29" s="2"/>
      <c r="S29" s="2"/>
    </row>
    <row r="31" spans="3:22" ht="12.75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</sheetData>
  <sheetProtection/>
  <mergeCells count="30"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C24:U24"/>
    <mergeCell ref="B23:U23"/>
    <mergeCell ref="S10:S13"/>
    <mergeCell ref="B10:B13"/>
    <mergeCell ref="H11:H13"/>
    <mergeCell ref="J11:J13"/>
    <mergeCell ref="I11:I13"/>
    <mergeCell ref="M11:M13"/>
    <mergeCell ref="P11:P13"/>
    <mergeCell ref="C10:N10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5" t="s">
        <v>1</v>
      </c>
      <c r="C1" s="15"/>
      <c r="D1" s="19"/>
      <c r="E1" s="19"/>
      <c r="F1" s="19"/>
    </row>
    <row r="2" spans="2:6" ht="12.75">
      <c r="B2" s="15" t="s">
        <v>2</v>
      </c>
      <c r="C2" s="15"/>
      <c r="D2" s="19"/>
      <c r="E2" s="19"/>
      <c r="F2" s="19"/>
    </row>
    <row r="3" spans="2:6" ht="12.75">
      <c r="B3" s="16"/>
      <c r="C3" s="16"/>
      <c r="D3" s="20"/>
      <c r="E3" s="20"/>
      <c r="F3" s="20"/>
    </row>
    <row r="4" spans="2:6" ht="52.5">
      <c r="B4" s="16" t="s">
        <v>3</v>
      </c>
      <c r="C4" s="16"/>
      <c r="D4" s="20"/>
      <c r="E4" s="20"/>
      <c r="F4" s="20"/>
    </row>
    <row r="5" spans="2:6" ht="12.75">
      <c r="B5" s="16"/>
      <c r="C5" s="16"/>
      <c r="D5" s="20"/>
      <c r="E5" s="20"/>
      <c r="F5" s="20"/>
    </row>
    <row r="6" spans="2:6" ht="26.25">
      <c r="B6" s="15" t="s">
        <v>4</v>
      </c>
      <c r="C6" s="15"/>
      <c r="D6" s="19"/>
      <c r="E6" s="19" t="s">
        <v>5</v>
      </c>
      <c r="F6" s="19" t="s">
        <v>6</v>
      </c>
    </row>
    <row r="7" spans="2:6" ht="13.5" thickBot="1">
      <c r="B7" s="16"/>
      <c r="C7" s="16"/>
      <c r="D7" s="20"/>
      <c r="E7" s="20"/>
      <c r="F7" s="20"/>
    </row>
    <row r="8" spans="2:6" ht="39.75" thickBot="1">
      <c r="B8" s="17" t="s">
        <v>7</v>
      </c>
      <c r="C8" s="18"/>
      <c r="D8" s="21"/>
      <c r="E8" s="21">
        <v>14</v>
      </c>
      <c r="F8" s="22" t="s">
        <v>8</v>
      </c>
    </row>
    <row r="9" spans="2:6" ht="12.75">
      <c r="B9" s="16"/>
      <c r="C9" s="16"/>
      <c r="D9" s="20"/>
      <c r="E9" s="20"/>
      <c r="F9" s="20"/>
    </row>
    <row r="10" spans="2:6" ht="12.75">
      <c r="B10" s="16"/>
      <c r="C10" s="16"/>
      <c r="D10" s="20"/>
      <c r="E10" s="20"/>
      <c r="F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2016-02-09T13:31:10Z</cp:lastPrinted>
  <dcterms:created xsi:type="dcterms:W3CDTF">2010-01-29T08:37:16Z</dcterms:created>
  <dcterms:modified xsi:type="dcterms:W3CDTF">2016-03-02T14:35:31Z</dcterms:modified>
  <cp:category/>
  <cp:version/>
  <cp:contentType/>
  <cp:contentStatus/>
</cp:coreProperties>
</file>