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0">'Лист1'!$A$3:$Y$55</definedName>
  </definedNames>
  <calcPr calcMode="manual" fullCalcOnLoad="1"/>
</workbook>
</file>

<file path=xl/sharedStrings.xml><?xml version="1.0" encoding="utf-8"?>
<sst xmlns="http://schemas.openxmlformats.org/spreadsheetml/2006/main" count="51" uniqueCount="47">
  <si>
    <t>підпис</t>
  </si>
  <si>
    <t>Деркач А.А.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</si>
  <si>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</si>
  <si>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</si>
  <si>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</si>
  <si>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</si>
  <si>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</si>
  <si>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</si>
  <si>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</si>
  <si>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</si>
  <si>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</si>
  <si>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</si>
  <si>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</si>
  <si>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</si>
  <si>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</si>
  <si>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</si>
  <si>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</si>
  <si>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</si>
  <si>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</si>
  <si>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</si>
  <si>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</si>
  <si>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</si>
  <si>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</si>
  <si>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</si>
  <si>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</si>
  <si>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</si>
  <si>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</si>
  <si>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</si>
  <si>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</si>
  <si>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</si>
  <si>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</si>
  <si>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</si>
  <si>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</si>
  <si>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</si>
  <si>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</si>
  <si>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</si>
  <si>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</si>
  <si>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</si>
  <si>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</si>
  <si>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 xml:space="preserve">Начальник  Запорізького    ЛВУМГ  </t>
  </si>
  <si>
    <t>Маса механічних домішок, г/100м3</t>
  </si>
  <si>
    <t>ГРС-м.Кам′янка-Дніпровська,ГРС-смт.Михайлівка,ГРС-с.Високе,ГРС-м.Оріхів,ГРС-м.Енергодар,ГРС-с.Димитрове,ГРС-смт.Новомиколаївка р/ц,ГРС-м.Токмак,</t>
  </si>
  <si>
    <r>
      <t xml:space="preserve">     та прийнятого ПАТ "Запоріжгаз", ПАТ "Мелітопольгаз"  по 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01.02.2016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29.02.2016 </t>
    </r>
    <r>
      <rPr>
        <u val="single"/>
        <sz val="11"/>
        <rFont val="Arial"/>
        <family val="2"/>
      </rPr>
      <t xml:space="preserve"> </t>
    </r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</si>
  <si>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</si>
  <si>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відсутні</t>
  </si>
  <si>
    <r>
      <t xml:space="preserve">          переданого Запорізьким ЛВУМГ  по </t>
    </r>
    <r>
      <rPr>
        <b/>
        <sz val="11"/>
        <rFont val="Arial"/>
        <family val="2"/>
      </rPr>
      <t>ГРС-3м.Запоріжжя</t>
    </r>
    <r>
      <rPr>
        <sz val="11"/>
        <rFont val="Arial"/>
        <family val="2"/>
      </rPr>
      <t xml:space="preserve">, ГРС-м.Вільнянськ,ГРС-м.Гуляйполе,ГРС-м.Пологи,ГРС-смт.Якимівка, ГРС-с.Лежине, </t>
    </r>
  </si>
  <si>
    <t>ГРС-с.Калініне, ГРС-м.Дніпрорудне, ГРС-м.Василівка, ГРС-с.Новомиколаївка Мелітопольського р-ну, ГРС-смт.Пришиб, ГРС-с.Мирне,ГРС-м.Мелітополь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</si>
</sst>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wrapText="1"/>
    </xf>
    <xf numFmtId="16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wrapText="1"/>
    </xf>
    <xf numFmtId="171" fontId="9" fillId="0" borderId="10" xfId="0" applyNumberFormat="1" applyFont="1" applyBorder="1" applyAlignment="1">
      <alignment horizontal="center" vertical="top" wrapText="1"/>
    </xf>
    <xf numFmtId="171" fontId="57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top" wrapText="1"/>
    </xf>
    <xf numFmtId="171" fontId="9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1" fillId="0" borderId="1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left" vertical="center" textRotation="90" wrapText="1"/>
    </xf>
    <xf numFmtId="0" fontId="11" fillId="0" borderId="17" xfId="0" applyFont="1" applyBorder="1" applyAlignment="1">
      <alignment horizontal="left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tabSelected="1" zoomScalePageLayoutView="0" workbookViewId="0" topLeftCell="C1">
      <selection activeCell="AA13" sqref="AA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1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7" customWidth="1"/>
  </cols>
  <sheetData>
    <row r="1" spans="2:8" ht="12.75">
      <c r="B1" s="35" t="s">
        <v>32</v>
      </c>
      <c r="C1" s="35"/>
      <c r="D1" s="35"/>
      <c r="E1" s="35"/>
      <c r="F1" s="35"/>
      <c r="G1" s="35"/>
      <c r="H1" s="35"/>
    </row>
    <row r="2" spans="2:8" ht="12.75">
      <c r="B2" s="35" t="s">
        <v>33</v>
      </c>
      <c r="C2" s="35"/>
      <c r="D2" s="35"/>
      <c r="E2" s="35"/>
      <c r="F2" s="35"/>
      <c r="G2" s="35"/>
      <c r="H2" s="35"/>
    </row>
    <row r="3" spans="2:27" ht="12.75">
      <c r="B3" s="36" t="s">
        <v>34</v>
      </c>
      <c r="C3" s="36"/>
      <c r="D3" s="36"/>
      <c r="E3" s="35"/>
      <c r="F3" s="35"/>
      <c r="G3" s="35"/>
      <c r="H3" s="35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5" t="s">
        <v>35</v>
      </c>
      <c r="C4" s="35"/>
      <c r="D4" s="35"/>
      <c r="E4" s="35"/>
      <c r="F4" s="35"/>
      <c r="G4" s="35"/>
      <c r="H4" s="35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5" t="s">
        <v>43</v>
      </c>
      <c r="C5" s="35"/>
      <c r="D5" s="35"/>
      <c r="E5" s="35"/>
      <c r="F5" s="35"/>
      <c r="G5" s="35"/>
      <c r="H5" s="35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34"/>
      <c r="C6" s="47" t="s">
        <v>20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18" customHeight="1">
      <c r="B7" s="53" t="s">
        <v>45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"/>
      <c r="AA7" s="4"/>
    </row>
    <row r="8" spans="2:27" ht="18" customHeight="1"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7" ht="18" customHeight="1">
      <c r="B9" s="53" t="s">
        <v>46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"/>
      <c r="AA9" s="4"/>
    </row>
    <row r="10" spans="2:27" ht="18" customHeight="1">
      <c r="B10" s="56" t="s">
        <v>42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"/>
      <c r="AA10" s="4"/>
    </row>
    <row r="11" spans="2:27" ht="12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4"/>
      <c r="AA11" s="4"/>
    </row>
    <row r="12" spans="2:29" ht="30" customHeight="1">
      <c r="B12" s="42" t="s">
        <v>28</v>
      </c>
      <c r="C12" s="39" t="s">
        <v>19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9" t="s">
        <v>8</v>
      </c>
      <c r="P12" s="40"/>
      <c r="Q12" s="40"/>
      <c r="R12" s="40"/>
      <c r="S12" s="40"/>
      <c r="T12" s="40"/>
      <c r="U12" s="49" t="s">
        <v>24</v>
      </c>
      <c r="V12" s="42" t="s">
        <v>25</v>
      </c>
      <c r="W12" s="42" t="s">
        <v>40</v>
      </c>
      <c r="X12" s="42" t="s">
        <v>27</v>
      </c>
      <c r="Y12" s="42" t="s">
        <v>26</v>
      </c>
      <c r="Z12" s="4"/>
      <c r="AB12" s="7"/>
      <c r="AC12"/>
    </row>
    <row r="13" spans="2:29" ht="48.75" customHeight="1">
      <c r="B13" s="43"/>
      <c r="C13" s="46" t="s">
        <v>4</v>
      </c>
      <c r="D13" s="52" t="s">
        <v>5</v>
      </c>
      <c r="E13" s="52" t="s">
        <v>6</v>
      </c>
      <c r="F13" s="52" t="s">
        <v>7</v>
      </c>
      <c r="G13" s="52" t="s">
        <v>10</v>
      </c>
      <c r="H13" s="52" t="s">
        <v>11</v>
      </c>
      <c r="I13" s="52" t="s">
        <v>12</v>
      </c>
      <c r="J13" s="52" t="s">
        <v>13</v>
      </c>
      <c r="K13" s="52" t="s">
        <v>14</v>
      </c>
      <c r="L13" s="52" t="s">
        <v>15</v>
      </c>
      <c r="M13" s="42" t="s">
        <v>16</v>
      </c>
      <c r="N13" s="42" t="s">
        <v>17</v>
      </c>
      <c r="O13" s="42" t="s">
        <v>9</v>
      </c>
      <c r="P13" s="42" t="s">
        <v>21</v>
      </c>
      <c r="Q13" s="42" t="s">
        <v>36</v>
      </c>
      <c r="R13" s="42" t="s">
        <v>22</v>
      </c>
      <c r="S13" s="42" t="s">
        <v>37</v>
      </c>
      <c r="T13" s="42" t="s">
        <v>23</v>
      </c>
      <c r="U13" s="50"/>
      <c r="V13" s="43"/>
      <c r="W13" s="43"/>
      <c r="X13" s="43"/>
      <c r="Y13" s="43"/>
      <c r="Z13" s="4"/>
      <c r="AB13" s="7"/>
      <c r="AC13"/>
    </row>
    <row r="14" spans="2:29" ht="15.75" customHeight="1">
      <c r="B14" s="43"/>
      <c r="C14" s="46"/>
      <c r="D14" s="52"/>
      <c r="E14" s="52"/>
      <c r="F14" s="52"/>
      <c r="G14" s="52"/>
      <c r="H14" s="52"/>
      <c r="I14" s="52"/>
      <c r="J14" s="52"/>
      <c r="K14" s="52"/>
      <c r="L14" s="52"/>
      <c r="M14" s="43"/>
      <c r="N14" s="43"/>
      <c r="O14" s="43"/>
      <c r="P14" s="43"/>
      <c r="Q14" s="43"/>
      <c r="R14" s="43"/>
      <c r="S14" s="43"/>
      <c r="T14" s="43"/>
      <c r="U14" s="50"/>
      <c r="V14" s="43"/>
      <c r="W14" s="43"/>
      <c r="X14" s="43"/>
      <c r="Y14" s="43"/>
      <c r="Z14" s="4"/>
      <c r="AB14" s="7"/>
      <c r="AC14"/>
    </row>
    <row r="15" spans="2:29" ht="30" customHeight="1">
      <c r="B15" s="55"/>
      <c r="C15" s="46"/>
      <c r="D15" s="52"/>
      <c r="E15" s="52"/>
      <c r="F15" s="52"/>
      <c r="G15" s="52"/>
      <c r="H15" s="52"/>
      <c r="I15" s="52"/>
      <c r="J15" s="52"/>
      <c r="K15" s="52"/>
      <c r="L15" s="52"/>
      <c r="M15" s="44"/>
      <c r="N15" s="44"/>
      <c r="O15" s="44"/>
      <c r="P15" s="44"/>
      <c r="Q15" s="44"/>
      <c r="R15" s="44"/>
      <c r="S15" s="44"/>
      <c r="T15" s="44"/>
      <c r="U15" s="51"/>
      <c r="V15" s="44"/>
      <c r="W15" s="44"/>
      <c r="X15" s="44"/>
      <c r="Y15" s="44"/>
      <c r="Z15" s="4"/>
      <c r="AB15" s="7"/>
      <c r="AC15"/>
    </row>
    <row r="16" spans="2:29" ht="12.75">
      <c r="B16" s="21">
        <v>1</v>
      </c>
      <c r="C16" s="31">
        <v>95.243</v>
      </c>
      <c r="D16" s="22">
        <v>2.329</v>
      </c>
      <c r="E16" s="22">
        <v>0.6909</v>
      </c>
      <c r="F16" s="22">
        <v>0.0928</v>
      </c>
      <c r="G16" s="22">
        <v>0.1149</v>
      </c>
      <c r="H16" s="22">
        <v>0.0012</v>
      </c>
      <c r="I16" s="22">
        <v>0.0222</v>
      </c>
      <c r="J16" s="22">
        <v>0.0171</v>
      </c>
      <c r="K16" s="22">
        <v>0.0065</v>
      </c>
      <c r="L16" s="22">
        <v>0.0084</v>
      </c>
      <c r="M16" s="22">
        <v>1.3244</v>
      </c>
      <c r="N16" s="22">
        <v>0.1495</v>
      </c>
      <c r="O16" s="22">
        <v>0.7032</v>
      </c>
      <c r="P16" s="28">
        <v>34.1146</v>
      </c>
      <c r="Q16" s="26">
        <v>8148</v>
      </c>
      <c r="R16" s="28">
        <v>37.83</v>
      </c>
      <c r="S16" s="26">
        <v>9035</v>
      </c>
      <c r="T16" s="28">
        <v>49.3762</v>
      </c>
      <c r="U16" s="10">
        <v>-21.7</v>
      </c>
      <c r="V16" s="10">
        <v>-16.9</v>
      </c>
      <c r="W16" s="22"/>
      <c r="X16" s="22"/>
      <c r="Y16" s="23"/>
      <c r="AA16" s="5">
        <f aca="true" t="shared" si="0" ref="AA16:AA46">SUM(C16:N16)</f>
        <v>99.99989999999998</v>
      </c>
      <c r="AB16" s="6" t="str">
        <f>IF(AA16=100,"ОК"," ")</f>
        <v> </v>
      </c>
      <c r="AC16"/>
    </row>
    <row r="17" spans="2:29" ht="12.75">
      <c r="B17" s="21">
        <v>2</v>
      </c>
      <c r="C17" s="31">
        <v>95.2036</v>
      </c>
      <c r="D17" s="22">
        <v>2.3149</v>
      </c>
      <c r="E17" s="22">
        <v>0.6827</v>
      </c>
      <c r="F17" s="22">
        <v>0.0974</v>
      </c>
      <c r="G17" s="22">
        <v>0.1121</v>
      </c>
      <c r="H17" s="22">
        <v>0.001</v>
      </c>
      <c r="I17" s="22">
        <v>0.0226</v>
      </c>
      <c r="J17" s="22">
        <v>0.0175</v>
      </c>
      <c r="K17" s="22">
        <v>0.0071</v>
      </c>
      <c r="L17" s="22">
        <v>0.01</v>
      </c>
      <c r="M17" s="22">
        <v>1.3836</v>
      </c>
      <c r="N17" s="22">
        <v>0.1475</v>
      </c>
      <c r="O17" s="22">
        <v>0.7033</v>
      </c>
      <c r="P17" s="28">
        <v>34.0895</v>
      </c>
      <c r="Q17" s="26">
        <v>8142</v>
      </c>
      <c r="R17" s="28">
        <v>37.7999</v>
      </c>
      <c r="S17" s="26">
        <v>9028</v>
      </c>
      <c r="T17" s="28">
        <v>49.4661</v>
      </c>
      <c r="U17" s="10">
        <v>-21.7</v>
      </c>
      <c r="V17" s="10">
        <v>-16.8</v>
      </c>
      <c r="W17" s="22"/>
      <c r="X17" s="22"/>
      <c r="Y17" s="23"/>
      <c r="AA17" s="5">
        <f t="shared" si="0"/>
        <v>99.99999999999997</v>
      </c>
      <c r="AB17" s="6" t="str">
        <f>IF(AA17=100,"ОК"," ")</f>
        <v>ОК</v>
      </c>
      <c r="AC17"/>
    </row>
    <row r="18" spans="2:29" ht="12.75">
      <c r="B18" s="21">
        <v>3</v>
      </c>
      <c r="C18" s="31">
        <v>95.476</v>
      </c>
      <c r="D18" s="22">
        <v>2.2295</v>
      </c>
      <c r="E18" s="22">
        <v>0.6827</v>
      </c>
      <c r="F18" s="22">
        <v>0.1</v>
      </c>
      <c r="G18" s="22">
        <v>0.1127</v>
      </c>
      <c r="H18" s="22">
        <v>0.0011</v>
      </c>
      <c r="I18" s="22">
        <v>0.0229</v>
      </c>
      <c r="J18" s="22">
        <v>0.0178</v>
      </c>
      <c r="K18" s="22">
        <v>0.0072</v>
      </c>
      <c r="L18" s="22">
        <v>0.0104</v>
      </c>
      <c r="M18" s="22">
        <v>1.1878</v>
      </c>
      <c r="N18" s="22">
        <v>0.1519</v>
      </c>
      <c r="O18" s="22">
        <v>0.702</v>
      </c>
      <c r="P18" s="28">
        <v>34.1344</v>
      </c>
      <c r="Q18" s="26">
        <v>8153</v>
      </c>
      <c r="R18" s="28">
        <v>37.8505</v>
      </c>
      <c r="S18" s="26">
        <v>9040</v>
      </c>
      <c r="T18" s="28">
        <v>49.5798</v>
      </c>
      <c r="U18" s="10">
        <v>-20</v>
      </c>
      <c r="V18" s="10">
        <v>-14.2</v>
      </c>
      <c r="W18" s="22"/>
      <c r="X18" s="23">
        <v>0.001</v>
      </c>
      <c r="Y18" s="23">
        <v>0</v>
      </c>
      <c r="AA18" s="5">
        <f t="shared" si="0"/>
        <v>99.99999999999999</v>
      </c>
      <c r="AB18" s="6" t="str">
        <f>IF(AA18=100,"ОК"," ")</f>
        <v>ОК</v>
      </c>
      <c r="AC18"/>
    </row>
    <row r="19" spans="2:29" ht="12.75">
      <c r="B19" s="21">
        <v>4</v>
      </c>
      <c r="C19" s="31">
        <v>95.5048</v>
      </c>
      <c r="D19" s="22">
        <v>2.2361</v>
      </c>
      <c r="E19" s="22">
        <v>0.6655</v>
      </c>
      <c r="F19" s="22">
        <v>0.0964</v>
      </c>
      <c r="G19" s="22">
        <v>0.1058</v>
      </c>
      <c r="H19" s="22">
        <v>0.0009</v>
      </c>
      <c r="I19" s="22">
        <v>0.0222</v>
      </c>
      <c r="J19" s="22">
        <v>0.0171</v>
      </c>
      <c r="K19" s="22">
        <v>0.006</v>
      </c>
      <c r="L19" s="22">
        <v>0.0096</v>
      </c>
      <c r="M19" s="22">
        <v>1.1921</v>
      </c>
      <c r="N19" s="22">
        <v>0.1435</v>
      </c>
      <c r="O19" s="22">
        <v>0.7015</v>
      </c>
      <c r="P19" s="28">
        <v>34.1176</v>
      </c>
      <c r="Q19" s="26">
        <v>8148</v>
      </c>
      <c r="R19" s="28">
        <v>37.8326</v>
      </c>
      <c r="S19" s="26">
        <v>9036</v>
      </c>
      <c r="T19" s="28">
        <v>49.574</v>
      </c>
      <c r="U19" s="10">
        <v>-21</v>
      </c>
      <c r="V19" s="10">
        <v>-15.5</v>
      </c>
      <c r="W19" s="22"/>
      <c r="X19" s="22"/>
      <c r="Y19" s="23"/>
      <c r="AA19" s="5">
        <f t="shared" si="0"/>
        <v>100</v>
      </c>
      <c r="AB19" s="6" t="str">
        <f aca="true" t="shared" si="1" ref="AB19:AB48">IF(AA19=100,"ОК"," ")</f>
        <v>ОК</v>
      </c>
      <c r="AC19"/>
    </row>
    <row r="20" spans="2:29" ht="12.75">
      <c r="B20" s="21">
        <v>5</v>
      </c>
      <c r="C20" s="31">
        <v>95.051</v>
      </c>
      <c r="D20" s="22">
        <v>2.3941</v>
      </c>
      <c r="E20" s="22">
        <v>0.6974</v>
      </c>
      <c r="F20" s="22">
        <v>0.0967</v>
      </c>
      <c r="G20" s="22">
        <v>0.1136</v>
      </c>
      <c r="H20" s="22">
        <v>0.0012</v>
      </c>
      <c r="I20" s="22">
        <v>0.0217</v>
      </c>
      <c r="J20" s="22">
        <v>0.0166</v>
      </c>
      <c r="K20" s="22">
        <v>0.0077</v>
      </c>
      <c r="L20" s="22">
        <v>0.0113</v>
      </c>
      <c r="M20" s="22">
        <v>1.4443</v>
      </c>
      <c r="N20" s="22">
        <v>0.1444</v>
      </c>
      <c r="O20" s="22">
        <v>0.7042</v>
      </c>
      <c r="P20" s="28">
        <v>34.0981</v>
      </c>
      <c r="Q20" s="26">
        <v>8144</v>
      </c>
      <c r="R20" s="28">
        <v>37.8083</v>
      </c>
      <c r="S20" s="26">
        <v>9030</v>
      </c>
      <c r="T20" s="28">
        <v>49.4452</v>
      </c>
      <c r="U20" s="10">
        <v>-21.5</v>
      </c>
      <c r="V20" s="10">
        <v>-15.7</v>
      </c>
      <c r="W20" s="22"/>
      <c r="X20" s="22"/>
      <c r="Y20" s="23"/>
      <c r="AA20" s="5">
        <f t="shared" si="0"/>
        <v>100</v>
      </c>
      <c r="AB20" s="6" t="str">
        <f t="shared" si="1"/>
        <v>ОК</v>
      </c>
      <c r="AC20"/>
    </row>
    <row r="21" spans="2:29" ht="12.75">
      <c r="B21" s="21">
        <v>6</v>
      </c>
      <c r="C21" s="3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8"/>
      <c r="Q21" s="26"/>
      <c r="R21" s="28"/>
      <c r="S21" s="26"/>
      <c r="T21" s="28"/>
      <c r="U21" s="10"/>
      <c r="V21" s="10"/>
      <c r="W21" s="22"/>
      <c r="X21" s="22"/>
      <c r="Y21" s="23"/>
      <c r="AA21" s="5">
        <f t="shared" si="0"/>
        <v>0</v>
      </c>
      <c r="AB21" s="6" t="str">
        <f t="shared" si="1"/>
        <v> </v>
      </c>
      <c r="AC21"/>
    </row>
    <row r="22" spans="2:29" ht="12.75">
      <c r="B22" s="21">
        <v>7</v>
      </c>
      <c r="C22" s="3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8"/>
      <c r="Q22" s="26"/>
      <c r="R22" s="28"/>
      <c r="S22" s="26"/>
      <c r="T22" s="28"/>
      <c r="U22" s="10"/>
      <c r="V22" s="10"/>
      <c r="W22" s="22"/>
      <c r="X22" s="22"/>
      <c r="Y22" s="23"/>
      <c r="AA22" s="5">
        <f t="shared" si="0"/>
        <v>0</v>
      </c>
      <c r="AB22" s="6" t="str">
        <f t="shared" si="1"/>
        <v> </v>
      </c>
      <c r="AC22"/>
    </row>
    <row r="23" spans="2:29" ht="12.75">
      <c r="B23" s="21">
        <v>8</v>
      </c>
      <c r="C23" s="31">
        <v>94.984</v>
      </c>
      <c r="D23" s="22">
        <v>2.6094</v>
      </c>
      <c r="E23" s="22">
        <v>0.8029</v>
      </c>
      <c r="F23" s="22">
        <v>0.1151</v>
      </c>
      <c r="G23" s="22">
        <v>0.1363</v>
      </c>
      <c r="H23" s="22">
        <v>0.0014</v>
      </c>
      <c r="I23" s="22">
        <v>0.03</v>
      </c>
      <c r="J23" s="22">
        <v>0.0234</v>
      </c>
      <c r="K23" s="22">
        <v>0.0118</v>
      </c>
      <c r="L23" s="22">
        <v>0.0082</v>
      </c>
      <c r="M23" s="22">
        <v>1.0793</v>
      </c>
      <c r="N23" s="22">
        <v>0.1982</v>
      </c>
      <c r="O23" s="22">
        <v>0.7067</v>
      </c>
      <c r="P23" s="28">
        <v>34.3676</v>
      </c>
      <c r="Q23" s="26">
        <v>8209</v>
      </c>
      <c r="R23" s="28">
        <v>38.1012</v>
      </c>
      <c r="S23" s="26">
        <v>9100</v>
      </c>
      <c r="T23" s="28">
        <v>49.7401</v>
      </c>
      <c r="U23" s="10">
        <v>-21.6</v>
      </c>
      <c r="V23" s="10">
        <v>-16.2</v>
      </c>
      <c r="W23" s="22"/>
      <c r="X23" s="22"/>
      <c r="Y23" s="23"/>
      <c r="AA23" s="5">
        <f t="shared" si="0"/>
        <v>99.99999999999999</v>
      </c>
      <c r="AB23" s="6" t="str">
        <f t="shared" si="1"/>
        <v>ОК</v>
      </c>
      <c r="AC23"/>
    </row>
    <row r="24" spans="2:29" ht="15" customHeight="1">
      <c r="B24" s="21">
        <v>9</v>
      </c>
      <c r="C24" s="31">
        <v>94.925</v>
      </c>
      <c r="D24" s="22">
        <v>2.6445</v>
      </c>
      <c r="E24" s="22">
        <v>0.7935</v>
      </c>
      <c r="F24" s="22">
        <v>0.1116</v>
      </c>
      <c r="G24" s="22">
        <v>0.1322</v>
      </c>
      <c r="H24" s="22">
        <v>0.0013</v>
      </c>
      <c r="I24" s="22">
        <v>0.0301</v>
      </c>
      <c r="J24" s="22">
        <v>0.024</v>
      </c>
      <c r="K24" s="22">
        <v>0.0136</v>
      </c>
      <c r="L24" s="22">
        <v>0.0087</v>
      </c>
      <c r="M24" s="22">
        <v>1.1155</v>
      </c>
      <c r="N24" s="22">
        <v>0.1999</v>
      </c>
      <c r="O24" s="22">
        <v>0.707</v>
      </c>
      <c r="P24" s="28">
        <v>34.356</v>
      </c>
      <c r="Q24" s="26">
        <v>8206</v>
      </c>
      <c r="R24" s="28">
        <v>38.088</v>
      </c>
      <c r="S24" s="26">
        <v>9097</v>
      </c>
      <c r="T24" s="28">
        <v>49.715</v>
      </c>
      <c r="U24" s="10">
        <v>-21.4</v>
      </c>
      <c r="V24" s="10">
        <v>-16.1</v>
      </c>
      <c r="W24" s="22" t="s">
        <v>44</v>
      </c>
      <c r="X24" s="22"/>
      <c r="Y24" s="23"/>
      <c r="AA24" s="5">
        <f t="shared" si="0"/>
        <v>99.99989999999998</v>
      </c>
      <c r="AB24" s="6" t="str">
        <f t="shared" si="1"/>
        <v> </v>
      </c>
      <c r="AC24"/>
    </row>
    <row r="25" spans="2:29" ht="12.75">
      <c r="B25" s="21">
        <v>10</v>
      </c>
      <c r="C25" s="31">
        <v>94.9175</v>
      </c>
      <c r="D25" s="22">
        <v>2.6537</v>
      </c>
      <c r="E25" s="22">
        <v>0.7906</v>
      </c>
      <c r="F25" s="22">
        <v>0.1098</v>
      </c>
      <c r="G25" s="22">
        <v>0.1294</v>
      </c>
      <c r="H25" s="22">
        <v>0.0015</v>
      </c>
      <c r="I25" s="22">
        <v>0.0287</v>
      </c>
      <c r="J25" s="22">
        <v>0.0226</v>
      </c>
      <c r="K25" s="22">
        <v>0.0111</v>
      </c>
      <c r="L25" s="22">
        <v>0.0083</v>
      </c>
      <c r="M25" s="22">
        <v>1.1209</v>
      </c>
      <c r="N25" s="22">
        <v>0.2059</v>
      </c>
      <c r="O25" s="22">
        <v>0.7069</v>
      </c>
      <c r="P25" s="28">
        <v>34.34</v>
      </c>
      <c r="Q25" s="26">
        <v>8203</v>
      </c>
      <c r="R25" s="28">
        <v>38.075</v>
      </c>
      <c r="S25" s="26">
        <v>9094</v>
      </c>
      <c r="T25" s="28">
        <v>49.7013</v>
      </c>
      <c r="U25" s="10">
        <v>-21</v>
      </c>
      <c r="V25" s="10">
        <v>-16.4</v>
      </c>
      <c r="W25" s="22"/>
      <c r="X25" s="22"/>
      <c r="Y25" s="24"/>
      <c r="AA25" s="5">
        <f t="shared" si="0"/>
        <v>100.00000000000001</v>
      </c>
      <c r="AB25" s="6" t="str">
        <f t="shared" si="1"/>
        <v>ОК</v>
      </c>
      <c r="AC25"/>
    </row>
    <row r="26" spans="2:29" ht="12.75">
      <c r="B26" s="21">
        <v>11</v>
      </c>
      <c r="C26" s="31">
        <v>95.0482</v>
      </c>
      <c r="D26" s="22">
        <v>2.559</v>
      </c>
      <c r="E26" s="22">
        <v>0.7681</v>
      </c>
      <c r="F26" s="22">
        <v>0.1066</v>
      </c>
      <c r="G26" s="22">
        <v>0.1244</v>
      </c>
      <c r="H26" s="22">
        <v>0.0009</v>
      </c>
      <c r="I26" s="22">
        <v>0.0272</v>
      </c>
      <c r="J26" s="22">
        <v>0.0212</v>
      </c>
      <c r="K26" s="22">
        <v>0.0102</v>
      </c>
      <c r="L26" s="22">
        <v>0.0069</v>
      </c>
      <c r="M26" s="22">
        <v>1.1288</v>
      </c>
      <c r="N26" s="22">
        <v>0.1986</v>
      </c>
      <c r="O26" s="22">
        <v>0.7057</v>
      </c>
      <c r="P26" s="28">
        <v>34.296</v>
      </c>
      <c r="Q26" s="26">
        <v>8192</v>
      </c>
      <c r="R26" s="28">
        <v>38.024</v>
      </c>
      <c r="S26" s="26">
        <v>9082</v>
      </c>
      <c r="T26" s="28">
        <v>49.674</v>
      </c>
      <c r="U26" s="10">
        <v>-21.2</v>
      </c>
      <c r="V26" s="10">
        <v>-16.4</v>
      </c>
      <c r="W26" s="22"/>
      <c r="X26" s="22"/>
      <c r="Y26" s="24"/>
      <c r="AA26" s="5">
        <f t="shared" si="0"/>
        <v>100.00009999999997</v>
      </c>
      <c r="AB26" s="6" t="str">
        <f t="shared" si="1"/>
        <v> </v>
      </c>
      <c r="AC26"/>
    </row>
    <row r="27" spans="2:29" ht="12.75">
      <c r="B27" s="21">
        <v>12</v>
      </c>
      <c r="C27" s="31">
        <v>94.9668</v>
      </c>
      <c r="D27" s="22">
        <v>2.6133</v>
      </c>
      <c r="E27" s="22">
        <v>0.79</v>
      </c>
      <c r="F27" s="22">
        <v>0.1108</v>
      </c>
      <c r="G27" s="22">
        <v>0.1289</v>
      </c>
      <c r="H27" s="22">
        <v>0.0011</v>
      </c>
      <c r="I27" s="22">
        <v>0.0277</v>
      </c>
      <c r="J27" s="22">
        <v>0.0216</v>
      </c>
      <c r="K27" s="22">
        <v>0.0103</v>
      </c>
      <c r="L27" s="22">
        <v>0.0079</v>
      </c>
      <c r="M27" s="22">
        <v>1.1259</v>
      </c>
      <c r="N27" s="22">
        <v>0.1955</v>
      </c>
      <c r="O27" s="22">
        <v>0.7064</v>
      </c>
      <c r="P27" s="28">
        <v>34.3319</v>
      </c>
      <c r="Q27" s="26">
        <v>8200</v>
      </c>
      <c r="R27" s="28">
        <v>38.0623</v>
      </c>
      <c r="S27" s="26">
        <v>9091</v>
      </c>
      <c r="T27" s="28">
        <v>49.699</v>
      </c>
      <c r="U27" s="10">
        <v>-21.2</v>
      </c>
      <c r="V27" s="10">
        <v>-16.4</v>
      </c>
      <c r="W27" s="22"/>
      <c r="X27" s="22"/>
      <c r="Y27" s="24"/>
      <c r="AA27" s="5">
        <f t="shared" si="0"/>
        <v>99.99980000000001</v>
      </c>
      <c r="AB27" s="6" t="str">
        <f t="shared" si="1"/>
        <v> </v>
      </c>
      <c r="AC27"/>
    </row>
    <row r="28" spans="2:29" ht="12.75">
      <c r="B28" s="21">
        <v>13</v>
      </c>
      <c r="C28" s="3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8"/>
      <c r="Q28" s="26"/>
      <c r="R28" s="28"/>
      <c r="S28" s="26"/>
      <c r="T28" s="28"/>
      <c r="U28" s="10"/>
      <c r="V28" s="10"/>
      <c r="W28" s="22"/>
      <c r="X28" s="22"/>
      <c r="Y28" s="24"/>
      <c r="AA28" s="5">
        <f t="shared" si="0"/>
        <v>0</v>
      </c>
      <c r="AB28" s="6" t="str">
        <f t="shared" si="1"/>
        <v> </v>
      </c>
      <c r="AC28"/>
    </row>
    <row r="29" spans="2:29" ht="12.75">
      <c r="B29" s="21">
        <v>14</v>
      </c>
      <c r="C29" s="3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8"/>
      <c r="Q29" s="26"/>
      <c r="R29" s="28"/>
      <c r="S29" s="26"/>
      <c r="T29" s="28"/>
      <c r="U29" s="10"/>
      <c r="V29" s="10"/>
      <c r="W29" s="22"/>
      <c r="X29" s="22"/>
      <c r="Y29" s="23"/>
      <c r="AA29" s="5">
        <f t="shared" si="0"/>
        <v>0</v>
      </c>
      <c r="AB29" s="6" t="str">
        <f t="shared" si="1"/>
        <v> </v>
      </c>
      <c r="AC29"/>
    </row>
    <row r="30" spans="2:29" ht="12.75">
      <c r="B30" s="21">
        <v>15</v>
      </c>
      <c r="C30" s="31">
        <v>94.7801</v>
      </c>
      <c r="D30" s="22">
        <v>2.7316</v>
      </c>
      <c r="E30" s="22">
        <v>0.8124</v>
      </c>
      <c r="F30" s="22">
        <v>0.1122</v>
      </c>
      <c r="G30" s="22">
        <v>0.1324</v>
      </c>
      <c r="H30" s="22">
        <v>0.0012</v>
      </c>
      <c r="I30" s="22">
        <v>0.0286</v>
      </c>
      <c r="J30" s="22">
        <v>0.0222</v>
      </c>
      <c r="K30" s="22">
        <v>0.0102</v>
      </c>
      <c r="L30" s="22">
        <v>0.0094</v>
      </c>
      <c r="M30" s="22">
        <v>1.1683</v>
      </c>
      <c r="N30" s="22">
        <v>0.1914</v>
      </c>
      <c r="O30" s="22">
        <v>0.7077</v>
      </c>
      <c r="P30" s="28">
        <v>34.37</v>
      </c>
      <c r="Q30" s="26">
        <v>8208</v>
      </c>
      <c r="R30" s="28">
        <v>38.098</v>
      </c>
      <c r="S30" s="26">
        <v>9100</v>
      </c>
      <c r="T30" s="28">
        <v>49.703</v>
      </c>
      <c r="U30" s="10">
        <v>-20.2</v>
      </c>
      <c r="V30" s="10">
        <v>-15.3</v>
      </c>
      <c r="W30" s="22"/>
      <c r="X30" s="22"/>
      <c r="Y30" s="23"/>
      <c r="AA30" s="5">
        <f t="shared" si="0"/>
        <v>100</v>
      </c>
      <c r="AB30" s="6" t="str">
        <f t="shared" si="1"/>
        <v>ОК</v>
      </c>
      <c r="AC30"/>
    </row>
    <row r="31" spans="2:29" ht="12.75">
      <c r="B31" s="25">
        <v>16</v>
      </c>
      <c r="C31" s="23">
        <v>94.976</v>
      </c>
      <c r="D31" s="22">
        <v>2.6624</v>
      </c>
      <c r="E31" s="22">
        <v>0.8095</v>
      </c>
      <c r="F31" s="22">
        <v>0.1162</v>
      </c>
      <c r="G31" s="22">
        <v>0.1333</v>
      </c>
      <c r="H31" s="22">
        <v>0.0017</v>
      </c>
      <c r="I31" s="22">
        <v>0.029</v>
      </c>
      <c r="J31" s="22">
        <v>0.0224</v>
      </c>
      <c r="K31" s="22">
        <v>0.0097</v>
      </c>
      <c r="L31" s="22">
        <v>0.0077</v>
      </c>
      <c r="M31" s="22">
        <v>1.0417</v>
      </c>
      <c r="N31" s="22">
        <v>0.1902</v>
      </c>
      <c r="O31" s="22">
        <v>0.7067</v>
      </c>
      <c r="P31" s="28">
        <v>34.3945</v>
      </c>
      <c r="Q31" s="26">
        <v>8215</v>
      </c>
      <c r="R31" s="28">
        <v>38.1306</v>
      </c>
      <c r="S31" s="26">
        <v>9107</v>
      </c>
      <c r="T31" s="28">
        <v>49.779</v>
      </c>
      <c r="U31" s="10">
        <v>-20.9</v>
      </c>
      <c r="V31" s="10">
        <v>-16.2</v>
      </c>
      <c r="W31" s="22"/>
      <c r="X31" s="22"/>
      <c r="Y31" s="23"/>
      <c r="AA31" s="5">
        <f t="shared" si="0"/>
        <v>99.99980000000002</v>
      </c>
      <c r="AB31" s="6" t="str">
        <f t="shared" si="1"/>
        <v> </v>
      </c>
      <c r="AC31"/>
    </row>
    <row r="32" spans="2:29" ht="12.75">
      <c r="B32" s="25">
        <v>17</v>
      </c>
      <c r="C32" s="23">
        <v>95.4066</v>
      </c>
      <c r="D32" s="22">
        <v>2.4355</v>
      </c>
      <c r="E32" s="22">
        <v>0.7503</v>
      </c>
      <c r="F32" s="22">
        <v>0.1137</v>
      </c>
      <c r="G32" s="22">
        <v>0.122</v>
      </c>
      <c r="H32" s="22">
        <v>0.0013</v>
      </c>
      <c r="I32" s="22">
        <v>0.0257</v>
      </c>
      <c r="J32" s="22">
        <v>0.0194</v>
      </c>
      <c r="K32" s="22">
        <v>0.0076</v>
      </c>
      <c r="L32" s="22">
        <v>0.0085</v>
      </c>
      <c r="M32" s="22">
        <v>0.9457</v>
      </c>
      <c r="N32" s="22">
        <v>0.1637</v>
      </c>
      <c r="O32" s="22">
        <v>0.7034</v>
      </c>
      <c r="P32" s="28">
        <v>34.3246</v>
      </c>
      <c r="Q32" s="26">
        <v>8198</v>
      </c>
      <c r="R32" s="28">
        <v>38.057</v>
      </c>
      <c r="S32" s="26">
        <v>9090</v>
      </c>
      <c r="T32" s="28">
        <v>49.799</v>
      </c>
      <c r="U32" s="10">
        <v>-20.8</v>
      </c>
      <c r="V32" s="10">
        <v>-16.2</v>
      </c>
      <c r="W32" s="22"/>
      <c r="X32" s="22"/>
      <c r="Y32" s="23"/>
      <c r="AA32" s="5">
        <f t="shared" si="0"/>
        <v>100</v>
      </c>
      <c r="AB32" s="6" t="str">
        <f t="shared" si="1"/>
        <v>ОК</v>
      </c>
      <c r="AC32"/>
    </row>
    <row r="33" spans="2:29" ht="12.75">
      <c r="B33" s="25">
        <v>18</v>
      </c>
      <c r="C33" s="23">
        <v>95.2591</v>
      </c>
      <c r="D33" s="22">
        <v>2.5158</v>
      </c>
      <c r="E33" s="22">
        <v>0.7733</v>
      </c>
      <c r="F33" s="22">
        <v>0.1167</v>
      </c>
      <c r="G33" s="22">
        <v>0.1273</v>
      </c>
      <c r="H33" s="22">
        <v>0.0016</v>
      </c>
      <c r="I33" s="22">
        <v>0.0266</v>
      </c>
      <c r="J33" s="22">
        <v>0.0203</v>
      </c>
      <c r="K33" s="22">
        <v>0.0089</v>
      </c>
      <c r="L33" s="22">
        <v>0.0076</v>
      </c>
      <c r="M33" s="22">
        <v>0.9701</v>
      </c>
      <c r="N33" s="22">
        <v>0.1727</v>
      </c>
      <c r="O33" s="22">
        <v>0.7046</v>
      </c>
      <c r="P33" s="28">
        <v>34.357</v>
      </c>
      <c r="Q33" s="26">
        <v>8206</v>
      </c>
      <c r="R33" s="28">
        <v>38.0917</v>
      </c>
      <c r="S33" s="26">
        <v>9098</v>
      </c>
      <c r="T33" s="28">
        <v>49.802</v>
      </c>
      <c r="U33" s="10">
        <v>-20.5</v>
      </c>
      <c r="V33" s="10">
        <v>-15.2</v>
      </c>
      <c r="W33" s="22"/>
      <c r="X33" s="22">
        <v>0.0008</v>
      </c>
      <c r="Y33" s="23">
        <v>0</v>
      </c>
      <c r="AA33" s="5">
        <f t="shared" si="0"/>
        <v>100.00000000000001</v>
      </c>
      <c r="AB33" s="6" t="str">
        <f t="shared" si="1"/>
        <v>ОК</v>
      </c>
      <c r="AC33"/>
    </row>
    <row r="34" spans="2:29" ht="12.75">
      <c r="B34" s="25">
        <v>19</v>
      </c>
      <c r="C34" s="23">
        <v>95.3957</v>
      </c>
      <c r="D34" s="22">
        <v>2.4581</v>
      </c>
      <c r="E34" s="22">
        <v>0.7525</v>
      </c>
      <c r="F34" s="22">
        <v>0.1137</v>
      </c>
      <c r="G34" s="22">
        <v>0.1254</v>
      </c>
      <c r="H34" s="22">
        <v>0.0015</v>
      </c>
      <c r="I34" s="22">
        <v>0.0274</v>
      </c>
      <c r="J34" s="22">
        <v>0.0209</v>
      </c>
      <c r="K34" s="22">
        <v>0.0098</v>
      </c>
      <c r="L34" s="22">
        <v>0.0087</v>
      </c>
      <c r="M34" s="22">
        <v>0.913</v>
      </c>
      <c r="N34" s="22">
        <v>0.1733</v>
      </c>
      <c r="O34" s="22">
        <v>0.7037</v>
      </c>
      <c r="P34" s="28">
        <v>34.35</v>
      </c>
      <c r="Q34" s="26">
        <v>8204</v>
      </c>
      <c r="R34" s="28">
        <v>38.08</v>
      </c>
      <c r="S34" s="26">
        <v>9096</v>
      </c>
      <c r="T34" s="28">
        <v>49.82</v>
      </c>
      <c r="U34" s="10">
        <v>-20.5</v>
      </c>
      <c r="V34" s="10">
        <v>-16.3</v>
      </c>
      <c r="W34" s="22"/>
      <c r="X34" s="22"/>
      <c r="Y34" s="23"/>
      <c r="AA34" s="5">
        <f t="shared" si="0"/>
        <v>99.99999999999999</v>
      </c>
      <c r="AB34" s="6" t="str">
        <f t="shared" si="1"/>
        <v>ОК</v>
      </c>
      <c r="AC34"/>
    </row>
    <row r="35" spans="2:29" ht="12.75">
      <c r="B35" s="25">
        <v>20</v>
      </c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8"/>
      <c r="Q35" s="26"/>
      <c r="R35" s="28"/>
      <c r="S35" s="26"/>
      <c r="T35" s="28"/>
      <c r="U35" s="10"/>
      <c r="V35" s="10"/>
      <c r="W35" s="22"/>
      <c r="X35" s="22"/>
      <c r="Y35" s="23"/>
      <c r="AA35" s="5">
        <f t="shared" si="0"/>
        <v>0</v>
      </c>
      <c r="AB35" s="6" t="str">
        <f t="shared" si="1"/>
        <v> </v>
      </c>
      <c r="AC35"/>
    </row>
    <row r="36" spans="2:29" ht="12.75">
      <c r="B36" s="25">
        <v>21</v>
      </c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8"/>
      <c r="Q36" s="26"/>
      <c r="R36" s="28"/>
      <c r="S36" s="26"/>
      <c r="T36" s="28"/>
      <c r="U36" s="10"/>
      <c r="V36" s="10"/>
      <c r="W36" s="22"/>
      <c r="X36" s="22"/>
      <c r="Y36" s="23"/>
      <c r="AA36" s="5">
        <f t="shared" si="0"/>
        <v>0</v>
      </c>
      <c r="AB36" s="6" t="str">
        <f t="shared" si="1"/>
        <v> </v>
      </c>
      <c r="AC36"/>
    </row>
    <row r="37" spans="2:29" ht="12.75">
      <c r="B37" s="25">
        <v>22</v>
      </c>
      <c r="C37" s="23">
        <v>94.5608</v>
      </c>
      <c r="D37" s="22">
        <v>2.8793</v>
      </c>
      <c r="E37" s="22">
        <v>0.8592</v>
      </c>
      <c r="F37" s="22">
        <v>0.1177</v>
      </c>
      <c r="G37" s="22">
        <v>0.1442</v>
      </c>
      <c r="H37" s="22">
        <v>0.0014</v>
      </c>
      <c r="I37" s="22">
        <v>0.0314</v>
      </c>
      <c r="J37" s="22">
        <v>0.0247</v>
      </c>
      <c r="K37" s="22">
        <v>0.0143</v>
      </c>
      <c r="L37" s="22">
        <v>0.0086</v>
      </c>
      <c r="M37" s="22">
        <v>1.1411</v>
      </c>
      <c r="N37" s="22">
        <v>0.2173</v>
      </c>
      <c r="O37" s="22">
        <v>0.7098</v>
      </c>
      <c r="P37" s="28">
        <v>34.455</v>
      </c>
      <c r="Q37" s="26">
        <v>8229</v>
      </c>
      <c r="R37" s="28">
        <v>38.19</v>
      </c>
      <c r="S37" s="26">
        <v>9122</v>
      </c>
      <c r="T37" s="28">
        <v>49.75</v>
      </c>
      <c r="U37" s="10">
        <v>-21.4</v>
      </c>
      <c r="V37" s="10">
        <v>-16.9</v>
      </c>
      <c r="W37" s="22"/>
      <c r="X37" s="22"/>
      <c r="Y37" s="23"/>
      <c r="AA37" s="5">
        <f t="shared" si="0"/>
        <v>100</v>
      </c>
      <c r="AB37" s="6" t="str">
        <f t="shared" si="1"/>
        <v>ОК</v>
      </c>
      <c r="AC37"/>
    </row>
    <row r="38" spans="2:29" ht="12.75">
      <c r="B38" s="25">
        <v>23</v>
      </c>
      <c r="C38" s="23">
        <v>93.9864</v>
      </c>
      <c r="D38" s="22">
        <v>3.0882</v>
      </c>
      <c r="E38" s="22">
        <v>0.8946</v>
      </c>
      <c r="F38" s="22">
        <v>0.1156</v>
      </c>
      <c r="G38" s="22">
        <v>0.1492</v>
      </c>
      <c r="H38" s="22">
        <v>0.0014</v>
      </c>
      <c r="I38" s="22">
        <v>0.0312</v>
      </c>
      <c r="J38" s="22">
        <v>0.0248</v>
      </c>
      <c r="K38" s="22">
        <v>0.0119</v>
      </c>
      <c r="L38" s="22">
        <v>0.0073</v>
      </c>
      <c r="M38" s="22">
        <v>1.4654</v>
      </c>
      <c r="N38" s="22">
        <v>0.224</v>
      </c>
      <c r="O38" s="22">
        <v>0.7131</v>
      </c>
      <c r="P38" s="28">
        <v>34.416</v>
      </c>
      <c r="Q38" s="26">
        <v>8220</v>
      </c>
      <c r="R38" s="28">
        <v>38.148</v>
      </c>
      <c r="S38" s="26">
        <v>9111</v>
      </c>
      <c r="T38" s="28">
        <v>49.577</v>
      </c>
      <c r="U38" s="10">
        <v>-21.2</v>
      </c>
      <c r="V38" s="10">
        <v>-16.6</v>
      </c>
      <c r="W38" s="22"/>
      <c r="X38" s="22"/>
      <c r="Y38" s="23"/>
      <c r="AA38" s="5">
        <f t="shared" si="0"/>
        <v>100</v>
      </c>
      <c r="AB38" s="6" t="str">
        <f t="shared" si="1"/>
        <v>ОК</v>
      </c>
      <c r="AC38"/>
    </row>
    <row r="39" spans="2:29" ht="12.75">
      <c r="B39" s="25">
        <v>24</v>
      </c>
      <c r="C39" s="23">
        <v>94.1568</v>
      </c>
      <c r="D39" s="22">
        <v>3.0316</v>
      </c>
      <c r="E39" s="22">
        <v>0.8865</v>
      </c>
      <c r="F39" s="22">
        <v>0.1162</v>
      </c>
      <c r="G39" s="22">
        <v>0.1483</v>
      </c>
      <c r="H39" s="22">
        <v>0.0011</v>
      </c>
      <c r="I39" s="22">
        <v>0.0303</v>
      </c>
      <c r="J39" s="22">
        <v>0.0239</v>
      </c>
      <c r="K39" s="22">
        <v>0.0124</v>
      </c>
      <c r="L39" s="22">
        <v>0.0083</v>
      </c>
      <c r="M39" s="22">
        <v>1.364</v>
      </c>
      <c r="N39" s="22">
        <v>0.2206</v>
      </c>
      <c r="O39" s="22">
        <v>0.7121</v>
      </c>
      <c r="P39" s="28">
        <v>34.43</v>
      </c>
      <c r="Q39" s="26">
        <v>8223</v>
      </c>
      <c r="R39" s="28">
        <v>38.164</v>
      </c>
      <c r="S39" s="26">
        <v>9115</v>
      </c>
      <c r="T39" s="28">
        <v>49.633</v>
      </c>
      <c r="U39" s="10">
        <v>-20.4</v>
      </c>
      <c r="V39" s="10">
        <v>-15.1</v>
      </c>
      <c r="W39" s="22"/>
      <c r="X39" s="22"/>
      <c r="Y39" s="24"/>
      <c r="AA39" s="5">
        <f t="shared" si="0"/>
        <v>100.00000000000001</v>
      </c>
      <c r="AB39" s="6" t="str">
        <f t="shared" si="1"/>
        <v>ОК</v>
      </c>
      <c r="AC39"/>
    </row>
    <row r="40" spans="2:29" ht="12.75">
      <c r="B40" s="25">
        <v>25</v>
      </c>
      <c r="C40" s="23">
        <v>95.125</v>
      </c>
      <c r="D40" s="22">
        <v>2.5883</v>
      </c>
      <c r="E40" s="22">
        <v>0.8014</v>
      </c>
      <c r="F40" s="22">
        <v>0.119</v>
      </c>
      <c r="G40" s="22">
        <v>0.1399</v>
      </c>
      <c r="H40" s="22">
        <v>0.0016</v>
      </c>
      <c r="I40" s="22">
        <v>0.0309</v>
      </c>
      <c r="J40" s="22">
        <v>0.0244</v>
      </c>
      <c r="K40" s="22">
        <v>0.01</v>
      </c>
      <c r="L40" s="22">
        <v>0.0085</v>
      </c>
      <c r="M40" s="22">
        <v>0.9653</v>
      </c>
      <c r="N40" s="22">
        <v>0.1857</v>
      </c>
      <c r="O40" s="22">
        <v>0.706</v>
      </c>
      <c r="P40" s="28">
        <v>34.41</v>
      </c>
      <c r="Q40" s="26">
        <v>8219</v>
      </c>
      <c r="R40" s="28">
        <v>38.15</v>
      </c>
      <c r="S40" s="26">
        <v>9111</v>
      </c>
      <c r="T40" s="28">
        <v>49.83</v>
      </c>
      <c r="U40" s="10">
        <v>-20.8</v>
      </c>
      <c r="V40" s="10">
        <v>-16.2</v>
      </c>
      <c r="W40" s="22" t="s">
        <v>44</v>
      </c>
      <c r="X40" s="22"/>
      <c r="Y40" s="23"/>
      <c r="AA40" s="5">
        <f t="shared" si="0"/>
        <v>100</v>
      </c>
      <c r="AB40" s="6" t="str">
        <f t="shared" si="1"/>
        <v>ОК</v>
      </c>
      <c r="AC40"/>
    </row>
    <row r="41" spans="2:29" ht="12.75">
      <c r="B41" s="25">
        <v>26</v>
      </c>
      <c r="C41" s="23">
        <v>95.573</v>
      </c>
      <c r="D41" s="22">
        <v>2.394</v>
      </c>
      <c r="E41" s="22">
        <v>0.7286</v>
      </c>
      <c r="F41" s="22">
        <v>0.113</v>
      </c>
      <c r="G41" s="22">
        <v>0.1203</v>
      </c>
      <c r="H41" s="22">
        <v>0.0013</v>
      </c>
      <c r="I41" s="22">
        <v>0.0266</v>
      </c>
      <c r="J41" s="22">
        <v>0.0199</v>
      </c>
      <c r="K41" s="22">
        <v>0.008</v>
      </c>
      <c r="L41" s="22">
        <v>0.0091</v>
      </c>
      <c r="M41" s="22">
        <v>0.8421</v>
      </c>
      <c r="N41" s="22">
        <v>0.1642</v>
      </c>
      <c r="O41" s="22">
        <v>0.7024</v>
      </c>
      <c r="P41" s="28">
        <v>34.34</v>
      </c>
      <c r="Q41" s="26">
        <v>8201</v>
      </c>
      <c r="R41" s="28">
        <v>38.07</v>
      </c>
      <c r="S41" s="26">
        <v>9093</v>
      </c>
      <c r="T41" s="28">
        <v>49.85</v>
      </c>
      <c r="U41" s="10">
        <v>-20.5</v>
      </c>
      <c r="V41" s="10">
        <v>-16.4</v>
      </c>
      <c r="W41" s="22"/>
      <c r="X41" s="22"/>
      <c r="Y41" s="23"/>
      <c r="AA41" s="5">
        <f t="shared" si="0"/>
        <v>100.0001</v>
      </c>
      <c r="AB41" s="6" t="str">
        <f t="shared" si="1"/>
        <v> </v>
      </c>
      <c r="AC41"/>
    </row>
    <row r="42" spans="2:29" ht="12.75">
      <c r="B42" s="25">
        <v>27</v>
      </c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8"/>
      <c r="Q42" s="26"/>
      <c r="R42" s="28"/>
      <c r="S42" s="26"/>
      <c r="T42" s="28"/>
      <c r="U42" s="10"/>
      <c r="V42" s="10"/>
      <c r="W42" s="22"/>
      <c r="X42" s="22"/>
      <c r="Y42" s="23"/>
      <c r="AA42" s="5">
        <f t="shared" si="0"/>
        <v>0</v>
      </c>
      <c r="AB42" s="6" t="str">
        <f t="shared" si="1"/>
        <v> </v>
      </c>
      <c r="AC42"/>
    </row>
    <row r="43" spans="2:29" ht="12.75">
      <c r="B43" s="25">
        <v>28</v>
      </c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8"/>
      <c r="Q43" s="26"/>
      <c r="R43" s="28"/>
      <c r="S43" s="26"/>
      <c r="T43" s="28"/>
      <c r="U43" s="10"/>
      <c r="V43" s="10"/>
      <c r="W43" s="22"/>
      <c r="X43" s="22"/>
      <c r="Y43" s="23"/>
      <c r="AA43" s="5">
        <f t="shared" si="0"/>
        <v>0</v>
      </c>
      <c r="AB43" s="6" t="str">
        <f t="shared" si="1"/>
        <v> </v>
      </c>
      <c r="AC43"/>
    </row>
    <row r="44" spans="2:29" ht="12.75" customHeight="1">
      <c r="B44" s="25">
        <v>29</v>
      </c>
      <c r="C44" s="23">
        <v>94.721</v>
      </c>
      <c r="D44" s="22">
        <v>2.851</v>
      </c>
      <c r="E44" s="22">
        <v>0.8537</v>
      </c>
      <c r="F44" s="22">
        <v>0.1209</v>
      </c>
      <c r="G44" s="22">
        <v>0.1448</v>
      </c>
      <c r="H44" s="22">
        <v>0.0013</v>
      </c>
      <c r="I44" s="22">
        <v>0.0326</v>
      </c>
      <c r="J44" s="22">
        <v>0.0251</v>
      </c>
      <c r="K44" s="22">
        <v>0.0119</v>
      </c>
      <c r="L44" s="22">
        <v>0.0077</v>
      </c>
      <c r="M44" s="22">
        <v>1.0131</v>
      </c>
      <c r="N44" s="22">
        <v>0.2169</v>
      </c>
      <c r="O44" s="22">
        <v>0.709</v>
      </c>
      <c r="P44" s="28">
        <v>34.4891</v>
      </c>
      <c r="Q44" s="26">
        <v>8238</v>
      </c>
      <c r="R44" s="28">
        <v>38.232</v>
      </c>
      <c r="S44" s="26">
        <v>9132</v>
      </c>
      <c r="T44" s="28">
        <v>49.8313</v>
      </c>
      <c r="U44" s="10">
        <v>-21.7</v>
      </c>
      <c r="V44" s="10">
        <v>-17.2</v>
      </c>
      <c r="W44" s="22"/>
      <c r="X44" s="22"/>
      <c r="Y44" s="23"/>
      <c r="AA44" s="5">
        <f t="shared" si="0"/>
        <v>100</v>
      </c>
      <c r="AB44" s="6" t="str">
        <f t="shared" si="1"/>
        <v>ОК</v>
      </c>
      <c r="AC44"/>
    </row>
    <row r="45" spans="2:29" ht="12.75" customHeight="1">
      <c r="B45" s="25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8"/>
      <c r="Q45" s="26"/>
      <c r="R45" s="28"/>
      <c r="S45" s="26"/>
      <c r="T45" s="29"/>
      <c r="U45" s="10"/>
      <c r="V45" s="10"/>
      <c r="W45" s="22"/>
      <c r="X45" s="22"/>
      <c r="Y45" s="23"/>
      <c r="AA45" s="5">
        <f t="shared" si="0"/>
        <v>0</v>
      </c>
      <c r="AB45" s="6" t="str">
        <f t="shared" si="1"/>
        <v> </v>
      </c>
      <c r="AC45"/>
    </row>
    <row r="46" spans="2:29" ht="12.75" customHeight="1">
      <c r="B46" s="25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8"/>
      <c r="Q46" s="26"/>
      <c r="R46" s="28"/>
      <c r="S46" s="26"/>
      <c r="T46" s="28"/>
      <c r="U46" s="10"/>
      <c r="V46" s="10"/>
      <c r="W46" s="22"/>
      <c r="X46" s="22"/>
      <c r="Y46" s="23"/>
      <c r="AA46" s="5">
        <f t="shared" si="0"/>
        <v>0</v>
      </c>
      <c r="AB46" s="6"/>
      <c r="AC46"/>
    </row>
    <row r="47" spans="2:29" ht="12.75" customHeight="1">
      <c r="B47" s="25"/>
      <c r="C47" s="27"/>
      <c r="D47" s="22"/>
      <c r="E47" s="22"/>
      <c r="F47" s="22"/>
      <c r="G47" s="22"/>
      <c r="H47" s="22"/>
      <c r="I47" s="22"/>
      <c r="J47" s="22"/>
      <c r="K47" s="22"/>
      <c r="L47" s="9"/>
      <c r="M47" s="22"/>
      <c r="N47" s="22"/>
      <c r="O47" s="22"/>
      <c r="P47" s="28"/>
      <c r="Q47" s="26"/>
      <c r="R47" s="28"/>
      <c r="S47" s="26"/>
      <c r="T47" s="28"/>
      <c r="U47" s="10"/>
      <c r="V47" s="10"/>
      <c r="W47" s="22"/>
      <c r="X47" s="22"/>
      <c r="Y47" s="23"/>
      <c r="AA47" s="5"/>
      <c r="AB47" s="6" t="str">
        <f t="shared" si="1"/>
        <v> </v>
      </c>
      <c r="AC47"/>
    </row>
    <row r="48" spans="2:29" ht="14.25" customHeight="1">
      <c r="B48" s="25"/>
      <c r="C48" s="27">
        <f aca="true" t="shared" si="2" ref="C48:N48">SUM(C16:C46)</f>
        <v>1995.2604000000001</v>
      </c>
      <c r="D48" s="23">
        <f t="shared" si="2"/>
        <v>54.21929999999999</v>
      </c>
      <c r="E48" s="23">
        <f t="shared" si="2"/>
        <v>16.2863</v>
      </c>
      <c r="F48" s="23">
        <f t="shared" si="2"/>
        <v>2.3120999999999996</v>
      </c>
      <c r="G48" s="23">
        <f t="shared" si="2"/>
        <v>2.6973999999999996</v>
      </c>
      <c r="H48" s="23">
        <f t="shared" si="2"/>
        <v>0.026999999999999996</v>
      </c>
      <c r="I48" s="23">
        <f t="shared" si="2"/>
        <v>0.5755999999999999</v>
      </c>
      <c r="J48" s="23">
        <f t="shared" si="2"/>
        <v>0.44689999999999996</v>
      </c>
      <c r="K48" s="23">
        <f t="shared" si="2"/>
        <v>0.2062</v>
      </c>
      <c r="L48" s="23">
        <f t="shared" si="2"/>
        <v>0.1811</v>
      </c>
      <c r="M48" s="23">
        <f t="shared" si="2"/>
        <v>23.9324</v>
      </c>
      <c r="N48" s="23">
        <f t="shared" si="2"/>
        <v>3.8549</v>
      </c>
      <c r="O48" s="22"/>
      <c r="P48" s="27">
        <f>SUM(P16:P46)</f>
        <v>720.5819</v>
      </c>
      <c r="Q48" s="30">
        <f>SUM(Q16:Q46)</f>
        <v>172106</v>
      </c>
      <c r="R48" s="27">
        <f>SUM(R16:R46)</f>
        <v>798.8831000000001</v>
      </c>
      <c r="S48" s="30">
        <f>SUM(S16:S46)</f>
        <v>190808</v>
      </c>
      <c r="T48" s="27">
        <f>SUM(T16:T46)</f>
        <v>1043.345</v>
      </c>
      <c r="U48" s="10"/>
      <c r="V48" s="10"/>
      <c r="W48" s="22"/>
      <c r="X48" s="22"/>
      <c r="Y48" s="23"/>
      <c r="AA48" s="5">
        <f>SUM(C48:N48)</f>
        <v>2099.9996000000006</v>
      </c>
      <c r="AB48" s="6" t="str">
        <f t="shared" si="1"/>
        <v> </v>
      </c>
      <c r="AC48"/>
    </row>
    <row r="49" spans="2:29" ht="14.25" customHeight="1" hidden="1">
      <c r="B49" s="8">
        <v>31</v>
      </c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11"/>
      <c r="V49" s="11"/>
      <c r="W49" s="11"/>
      <c r="X49" s="11"/>
      <c r="Y49" s="12"/>
      <c r="AA49" s="5">
        <f>SUM(D49:N49,P49)</f>
        <v>0</v>
      </c>
      <c r="AB49" s="6"/>
      <c r="AC49"/>
    </row>
    <row r="50" spans="3:29" ht="12.7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A50" s="5"/>
      <c r="AB50" s="6"/>
      <c r="AC50"/>
    </row>
    <row r="51" spans="3:4" ht="12.75">
      <c r="C51" s="1"/>
      <c r="D51" s="1"/>
    </row>
    <row r="52" spans="3:25" ht="15">
      <c r="C52" s="14" t="s">
        <v>39</v>
      </c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 t="s">
        <v>1</v>
      </c>
      <c r="Q52" s="15"/>
      <c r="R52" s="15"/>
      <c r="S52" s="15"/>
      <c r="T52" s="18"/>
      <c r="U52" s="16"/>
      <c r="V52" s="16"/>
      <c r="W52" s="37">
        <v>42429</v>
      </c>
      <c r="X52" s="38"/>
      <c r="Y52" s="17"/>
    </row>
    <row r="53" spans="3:24" ht="12.75">
      <c r="C53" s="1"/>
      <c r="D53" s="1" t="s">
        <v>29</v>
      </c>
      <c r="O53" s="2"/>
      <c r="P53" s="20" t="s">
        <v>31</v>
      </c>
      <c r="Q53" s="20"/>
      <c r="T53" s="2"/>
      <c r="U53" s="19" t="s">
        <v>0</v>
      </c>
      <c r="W53" s="2"/>
      <c r="X53" s="19" t="s">
        <v>18</v>
      </c>
    </row>
    <row r="54" spans="3:25" ht="18" customHeight="1">
      <c r="C54" s="14" t="s">
        <v>38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 t="s">
        <v>3</v>
      </c>
      <c r="P54" s="15" t="s">
        <v>2</v>
      </c>
      <c r="Q54" s="15"/>
      <c r="R54" s="15"/>
      <c r="S54" s="15"/>
      <c r="T54" s="15"/>
      <c r="U54" s="16"/>
      <c r="V54" s="16"/>
      <c r="W54" s="37">
        <v>42429</v>
      </c>
      <c r="X54" s="38"/>
      <c r="Y54" s="15"/>
    </row>
    <row r="55" spans="3:24" ht="12.75">
      <c r="C55" s="1"/>
      <c r="D55" s="1" t="s">
        <v>30</v>
      </c>
      <c r="O55" s="2"/>
      <c r="P55" s="19" t="s">
        <v>31</v>
      </c>
      <c r="Q55" s="19"/>
      <c r="T55" s="2"/>
      <c r="U55" s="19" t="s">
        <v>0</v>
      </c>
      <c r="W55" s="2"/>
      <c r="X55" t="s">
        <v>18</v>
      </c>
    </row>
  </sheetData>
  <sheetProtection/>
  <mergeCells count="34"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W54:X54"/>
    <mergeCell ref="C12:N12"/>
    <mergeCell ref="T13:T15"/>
    <mergeCell ref="O12:T12"/>
    <mergeCell ref="V12:V15"/>
    <mergeCell ref="W52:X52"/>
    <mergeCell ref="C50:Y50"/>
    <mergeCell ref="C13:C15"/>
    <mergeCell ref="F13:F15"/>
    <mergeCell ref="Q13:Q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2016-02-29T13:16:31Z</cp:lastPrinted>
  <dcterms:created xsi:type="dcterms:W3CDTF">2010-01-29T08:37:16Z</dcterms:created>
  <dcterms:modified xsi:type="dcterms:W3CDTF">2016-02-29T13:17:30Z</dcterms:modified>
  <cp:category/>
  <cp:version/>
  <cp:contentType/>
  <cp:contentStatus/>
</cp:coreProperties>
</file>