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<sst xmlns="http://schemas.openxmlformats.org/spreadsheetml/2006/main" count="54" uniqueCount="51">
  <si>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</si>
  <si>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</si>
  <si>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</si>
  <si>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</si>
  <si>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</si>
  <si>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</si>
  <si>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</si>
  <si>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</si>
  <si>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</si>
  <si>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</si>
  <si>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</si>
  <si>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</si>
  <si>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</si>
  <si>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</si>
  <si>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</si>
  <si>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</si>
  <si>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</si>
  <si>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</si>
  <si>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</si>
  <si>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</si>
  <si>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</si>
  <si>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</si>
  <si>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</si>
  <si>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</si>
  <si>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</si>
  <si>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</si>
  <si>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</si>
  <si>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</si>
  <si>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</si>
  <si>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</si>
  <si>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</si>
  <si>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</si>
  <si>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</si>
  <si>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</si>
  <si>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</si>
  <si>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</si>
  <si>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</si>
  <si>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</si>
  <si>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</si>
  <si>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</si>
  <si>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</si>
  <si>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</si>
  <si>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</si>
  <si>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</si>
  <si>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відс.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</si>
  <si>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</si>
  <si>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</si>
  <si>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</si>
  <si>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01.02.2016р. по 29.02.2016р.</t>
    </r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</si>
  <si>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ПАТ "Донецькоблгаз"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</si>
  <si>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t xml:space="preserve">                                                                            ПАСПОРТ ФІЗИКО-ХІМІЧНИХ ПОКАЗНИКІВ ПРИРОДНОГО ГАЗУ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</si>
</sst>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SheetLayoutView="100" workbookViewId="0" topLeftCell="A25">
      <selection activeCell="F28" sqref="F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32"/>
      <c r="B1" s="33" t="s">
        <v>12</v>
      </c>
      <c r="C1" s="33"/>
      <c r="D1" s="33"/>
      <c r="E1" s="33"/>
      <c r="F1" s="33"/>
      <c r="G1" s="33"/>
      <c r="H1" s="33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2"/>
      <c r="B2" s="33" t="s">
        <v>38</v>
      </c>
      <c r="C2" s="33"/>
      <c r="D2" s="33"/>
      <c r="E2" s="33"/>
      <c r="F2" s="33"/>
      <c r="G2" s="33"/>
      <c r="H2" s="33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71"/>
      <c r="X2" s="45"/>
      <c r="Y2" s="45"/>
      <c r="Z2" s="1"/>
      <c r="AA2" s="1"/>
    </row>
    <row r="3" spans="1:27" ht="15">
      <c r="A3" s="32"/>
      <c r="B3" s="34" t="s">
        <v>39</v>
      </c>
      <c r="C3" s="33"/>
      <c r="D3" s="33"/>
      <c r="E3" s="33"/>
      <c r="F3" s="33"/>
      <c r="G3" s="33"/>
      <c r="H3" s="33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32"/>
      <c r="B4" s="33" t="s">
        <v>3</v>
      </c>
      <c r="C4" s="33"/>
      <c r="D4" s="33"/>
      <c r="E4" s="33"/>
      <c r="F4" s="33"/>
      <c r="G4" s="33"/>
      <c r="H4" s="33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32"/>
      <c r="B5" s="33" t="s">
        <v>40</v>
      </c>
      <c r="C5" s="33"/>
      <c r="D5" s="33"/>
      <c r="E5" s="33"/>
      <c r="F5" s="33"/>
      <c r="G5" s="33"/>
      <c r="H5" s="33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33" customHeight="1">
      <c r="C6" s="74" t="s">
        <v>50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9" s="42" customFormat="1" ht="38.25" customHeight="1">
      <c r="A7" s="40"/>
      <c r="B7" s="72" t="s">
        <v>49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41"/>
      <c r="AA7" s="41"/>
      <c r="AC7" s="43"/>
    </row>
    <row r="8" spans="1:29" s="42" customFormat="1" ht="19.5" customHeight="1">
      <c r="A8" s="40"/>
      <c r="B8" s="73" t="s">
        <v>48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41"/>
      <c r="AA8" s="41"/>
      <c r="AC8" s="43"/>
    </row>
    <row r="9" spans="1:29" s="42" customFormat="1" ht="19.5" customHeight="1">
      <c r="A9" s="4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1"/>
      <c r="AA9" s="41"/>
      <c r="AC9" s="43"/>
    </row>
    <row r="10" spans="2:29" ht="32.25" customHeight="1">
      <c r="B10" s="53" t="s">
        <v>19</v>
      </c>
      <c r="C10" s="68" t="s">
        <v>34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60" t="s">
        <v>35</v>
      </c>
      <c r="P10" s="61"/>
      <c r="Q10" s="61"/>
      <c r="R10" s="62"/>
      <c r="S10" s="62"/>
      <c r="T10" s="63"/>
      <c r="U10" s="47" t="s">
        <v>32</v>
      </c>
      <c r="V10" s="50" t="s">
        <v>33</v>
      </c>
      <c r="W10" s="64" t="s">
        <v>41</v>
      </c>
      <c r="X10" s="64" t="s">
        <v>42</v>
      </c>
      <c r="Y10" s="64" t="s">
        <v>43</v>
      </c>
      <c r="Z10" s="3"/>
      <c r="AB10" s="6"/>
      <c r="AC10"/>
    </row>
    <row r="11" spans="2:29" ht="48.75" customHeight="1">
      <c r="B11" s="54"/>
      <c r="C11" s="59" t="s">
        <v>20</v>
      </c>
      <c r="D11" s="59" t="s">
        <v>21</v>
      </c>
      <c r="E11" s="59" t="s">
        <v>22</v>
      </c>
      <c r="F11" s="59" t="s">
        <v>23</v>
      </c>
      <c r="G11" s="59" t="s">
        <v>24</v>
      </c>
      <c r="H11" s="59" t="s">
        <v>25</v>
      </c>
      <c r="I11" s="59" t="s">
        <v>26</v>
      </c>
      <c r="J11" s="59" t="s">
        <v>27</v>
      </c>
      <c r="K11" s="59" t="s">
        <v>28</v>
      </c>
      <c r="L11" s="59" t="s">
        <v>29</v>
      </c>
      <c r="M11" s="56" t="s">
        <v>30</v>
      </c>
      <c r="N11" s="56" t="s">
        <v>31</v>
      </c>
      <c r="O11" s="56" t="s">
        <v>13</v>
      </c>
      <c r="P11" s="65" t="s">
        <v>14</v>
      </c>
      <c r="Q11" s="56" t="s">
        <v>16</v>
      </c>
      <c r="R11" s="56" t="s">
        <v>15</v>
      </c>
      <c r="S11" s="56" t="s">
        <v>17</v>
      </c>
      <c r="T11" s="56" t="s">
        <v>18</v>
      </c>
      <c r="U11" s="48"/>
      <c r="V11" s="51"/>
      <c r="W11" s="64"/>
      <c r="X11" s="64"/>
      <c r="Y11" s="64"/>
      <c r="Z11" s="3"/>
      <c r="AB11" s="6"/>
      <c r="AC11"/>
    </row>
    <row r="12" spans="2:29" ht="15.75" customHeight="1">
      <c r="B12" s="5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1"/>
      <c r="N12" s="51"/>
      <c r="O12" s="51"/>
      <c r="P12" s="66"/>
      <c r="Q12" s="57"/>
      <c r="R12" s="51"/>
      <c r="S12" s="51"/>
      <c r="T12" s="51"/>
      <c r="U12" s="48"/>
      <c r="V12" s="51"/>
      <c r="W12" s="64"/>
      <c r="X12" s="64"/>
      <c r="Y12" s="64"/>
      <c r="Z12" s="3"/>
      <c r="AB12" s="6"/>
      <c r="AC12"/>
    </row>
    <row r="13" spans="2:29" ht="21" customHeight="1">
      <c r="B13" s="5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2"/>
      <c r="N13" s="52"/>
      <c r="O13" s="52"/>
      <c r="P13" s="67"/>
      <c r="Q13" s="58"/>
      <c r="R13" s="52"/>
      <c r="S13" s="52"/>
      <c r="T13" s="52"/>
      <c r="U13" s="49"/>
      <c r="V13" s="52"/>
      <c r="W13" s="64"/>
      <c r="X13" s="64"/>
      <c r="Y13" s="64"/>
      <c r="Z13" s="3"/>
      <c r="AB13" s="6"/>
      <c r="AC13"/>
    </row>
    <row r="14" spans="2:28" s="11" customFormat="1" ht="12.75">
      <c r="B14" s="7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8"/>
      <c r="S14" s="9"/>
      <c r="T14" s="9"/>
      <c r="U14" s="9"/>
      <c r="V14" s="9"/>
      <c r="W14" s="16"/>
      <c r="X14" s="9"/>
      <c r="Y14" s="9"/>
      <c r="AA14" s="12">
        <f>SUM(C14:N14)</f>
        <v>0</v>
      </c>
      <c r="AB14" s="13" t="str">
        <f>IF(AA14=100,"ОК"," ")</f>
        <v> </v>
      </c>
    </row>
    <row r="15" spans="2:28" s="11" customFormat="1" ht="12.75">
      <c r="B15" s="14">
        <v>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5"/>
      <c r="Q15" s="35"/>
      <c r="R15" s="35"/>
      <c r="S15" s="9"/>
      <c r="T15" s="35"/>
      <c r="U15" s="35"/>
      <c r="V15" s="9"/>
      <c r="W15" s="36"/>
      <c r="X15" s="10"/>
      <c r="Y15" s="15"/>
      <c r="AA15" s="12">
        <f>SUM(C15:N15)</f>
        <v>0</v>
      </c>
      <c r="AB15" s="13"/>
    </row>
    <row r="16" spans="2:28" s="11" customFormat="1" ht="12.75">
      <c r="B16" s="14">
        <v>3</v>
      </c>
      <c r="C16" s="15">
        <v>92.5855</v>
      </c>
      <c r="D16" s="15">
        <v>3.4869</v>
      </c>
      <c r="E16" s="15">
        <v>0.9703</v>
      </c>
      <c r="F16" s="15">
        <v>0.1186</v>
      </c>
      <c r="G16" s="15">
        <v>0.1668</v>
      </c>
      <c r="H16" s="15">
        <v>0.0023</v>
      </c>
      <c r="I16" s="15">
        <v>0.0219</v>
      </c>
      <c r="J16" s="15">
        <v>0.0155</v>
      </c>
      <c r="K16" s="15">
        <v>0.0206</v>
      </c>
      <c r="L16" s="15">
        <v>0.0093</v>
      </c>
      <c r="M16" s="15">
        <v>2.4192</v>
      </c>
      <c r="N16" s="15">
        <v>0.1833</v>
      </c>
      <c r="O16" s="15"/>
      <c r="P16" s="35">
        <v>34.2601</v>
      </c>
      <c r="Q16" s="35">
        <v>8182.88</v>
      </c>
      <c r="R16" s="35">
        <v>37.9515</v>
      </c>
      <c r="S16" s="9">
        <v>9064.56</v>
      </c>
      <c r="T16" s="35">
        <v>49.0574</v>
      </c>
      <c r="U16" s="35"/>
      <c r="V16" s="9"/>
      <c r="W16" s="36"/>
      <c r="X16" s="10"/>
      <c r="Y16" s="15"/>
      <c r="AA16" s="12">
        <f>SUM(C16:N16)</f>
        <v>100.0002</v>
      </c>
      <c r="AB16" s="13"/>
    </row>
    <row r="17" spans="2:28" s="11" customFormat="1" ht="12.75">
      <c r="B17" s="7">
        <v>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8"/>
      <c r="S17" s="9"/>
      <c r="T17" s="9"/>
      <c r="U17" s="9"/>
      <c r="V17" s="9"/>
      <c r="W17" s="16"/>
      <c r="X17" s="9"/>
      <c r="Y17" s="9"/>
      <c r="AA17" s="12">
        <f aca="true" t="shared" si="0" ref="AA17:AA42">SUM(C17:N17)</f>
        <v>0</v>
      </c>
      <c r="AB17" s="13" t="str">
        <f>IF(AA17=100,"ОК"," ")</f>
        <v> </v>
      </c>
    </row>
    <row r="18" spans="2:28" s="11" customFormat="1" ht="12.75">
      <c r="B18" s="7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"/>
      <c r="S18" s="9"/>
      <c r="T18" s="9"/>
      <c r="U18" s="9"/>
      <c r="V18" s="9"/>
      <c r="W18" s="27"/>
      <c r="X18" s="9"/>
      <c r="Y18" s="9"/>
      <c r="AA18" s="12">
        <f t="shared" si="0"/>
        <v>0</v>
      </c>
      <c r="AB18" s="13" t="str">
        <f>IF(AA18=100,"ОК"," ")</f>
        <v> </v>
      </c>
    </row>
    <row r="19" spans="2:28" s="11" customFormat="1" ht="12.75">
      <c r="B19" s="7">
        <v>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8"/>
      <c r="S19" s="9"/>
      <c r="T19" s="9"/>
      <c r="U19" s="9"/>
      <c r="V19" s="9"/>
      <c r="W19" s="27"/>
      <c r="X19" s="9"/>
      <c r="Y19" s="9"/>
      <c r="AA19" s="12">
        <f t="shared" si="0"/>
        <v>0</v>
      </c>
      <c r="AB19" s="13"/>
    </row>
    <row r="20" spans="2:28" s="11" customFormat="1" ht="12.75">
      <c r="B20" s="7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"/>
      <c r="S20" s="9"/>
      <c r="T20" s="9"/>
      <c r="U20" s="9"/>
      <c r="V20" s="9"/>
      <c r="W20" s="27"/>
      <c r="X20" s="9"/>
      <c r="Y20" s="9"/>
      <c r="AA20" s="12">
        <f t="shared" si="0"/>
        <v>0</v>
      </c>
      <c r="AB20" s="13"/>
    </row>
    <row r="21" spans="2:28" s="11" customFormat="1" ht="12.75">
      <c r="B21" s="7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8"/>
      <c r="S21" s="9"/>
      <c r="T21" s="9"/>
      <c r="U21" s="9"/>
      <c r="V21" s="9"/>
      <c r="W21" s="27"/>
      <c r="X21" s="9"/>
      <c r="Y21" s="9"/>
      <c r="AA21" s="12">
        <f t="shared" si="0"/>
        <v>0</v>
      </c>
      <c r="AB21" s="13"/>
    </row>
    <row r="22" spans="2:28" s="11" customFormat="1" ht="12.75">
      <c r="B22" s="7">
        <v>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8"/>
      <c r="S22" s="9"/>
      <c r="T22" s="9"/>
      <c r="U22" s="9"/>
      <c r="V22" s="9"/>
      <c r="W22" s="16"/>
      <c r="X22" s="9"/>
      <c r="Y22" s="9"/>
      <c r="AA22" s="12">
        <f t="shared" si="0"/>
        <v>0</v>
      </c>
      <c r="AB22" s="13"/>
    </row>
    <row r="23" spans="2:28" s="11" customFormat="1" ht="12.75">
      <c r="B23" s="7">
        <v>10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8"/>
      <c r="S23" s="9"/>
      <c r="T23" s="9"/>
      <c r="U23" s="9"/>
      <c r="V23" s="9"/>
      <c r="W23" s="27"/>
      <c r="X23" s="9"/>
      <c r="Y23" s="9"/>
      <c r="AA23" s="12">
        <f t="shared" si="0"/>
        <v>0</v>
      </c>
      <c r="AB23" s="13"/>
    </row>
    <row r="24" spans="2:28" s="11" customFormat="1" ht="12.75">
      <c r="B24" s="14">
        <v>11</v>
      </c>
      <c r="C24" s="15">
        <v>92.7062</v>
      </c>
      <c r="D24" s="15">
        <v>3.774</v>
      </c>
      <c r="E24" s="15">
        <v>0.9657</v>
      </c>
      <c r="F24" s="15">
        <v>0.1021</v>
      </c>
      <c r="G24" s="15">
        <v>0.1357</v>
      </c>
      <c r="H24" s="15">
        <v>0.0012</v>
      </c>
      <c r="I24" s="15">
        <v>0.0238</v>
      </c>
      <c r="J24" s="15">
        <v>0.0143</v>
      </c>
      <c r="K24" s="15">
        <v>0.0104</v>
      </c>
      <c r="L24" s="15">
        <v>0.0096</v>
      </c>
      <c r="M24" s="15">
        <v>2.0701</v>
      </c>
      <c r="N24" s="15">
        <v>0.1868</v>
      </c>
      <c r="O24" s="15"/>
      <c r="P24" s="35">
        <v>34.3984</v>
      </c>
      <c r="Q24" s="35">
        <v>8215.92</v>
      </c>
      <c r="R24" s="35">
        <v>38.1041</v>
      </c>
      <c r="S24" s="9">
        <v>9101.01</v>
      </c>
      <c r="T24" s="35">
        <v>49.2957</v>
      </c>
      <c r="U24" s="9">
        <v>-22.4</v>
      </c>
      <c r="V24" s="9">
        <v>-21.5</v>
      </c>
      <c r="W24" s="36"/>
      <c r="X24" s="10"/>
      <c r="Y24" s="15"/>
      <c r="AA24" s="12"/>
      <c r="AB24" s="13"/>
    </row>
    <row r="25" spans="2:28" s="11" customFormat="1" ht="12.75">
      <c r="B25" s="7">
        <v>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v>0.722</v>
      </c>
      <c r="P25" s="15"/>
      <c r="Q25" s="15"/>
      <c r="R25" s="8"/>
      <c r="S25" s="9"/>
      <c r="T25" s="9"/>
      <c r="U25" s="9"/>
      <c r="V25" s="9"/>
      <c r="W25" s="27"/>
      <c r="X25" s="9"/>
      <c r="Y25" s="9"/>
      <c r="AA25" s="12">
        <f t="shared" si="0"/>
        <v>0</v>
      </c>
      <c r="AB25" s="13"/>
    </row>
    <row r="26" spans="2:28" s="11" customFormat="1" ht="12.75">
      <c r="B26" s="7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v>0.7239</v>
      </c>
      <c r="P26" s="15"/>
      <c r="Q26" s="15"/>
      <c r="R26" s="8"/>
      <c r="S26" s="9"/>
      <c r="T26" s="9"/>
      <c r="U26" s="9"/>
      <c r="V26" s="9"/>
      <c r="W26" s="16"/>
      <c r="X26" s="9"/>
      <c r="Y26" s="9"/>
      <c r="AA26" s="12">
        <f t="shared" si="0"/>
        <v>0</v>
      </c>
      <c r="AB26" s="13"/>
    </row>
    <row r="27" spans="2:28" s="11" customFormat="1" ht="12.75">
      <c r="B27" s="7">
        <v>14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0.729</v>
      </c>
      <c r="P27" s="15"/>
      <c r="Q27" s="15"/>
      <c r="R27" s="8"/>
      <c r="S27" s="9"/>
      <c r="T27" s="9"/>
      <c r="U27" s="9"/>
      <c r="V27" s="9"/>
      <c r="W27" s="27"/>
      <c r="X27" s="9"/>
      <c r="Y27" s="9"/>
      <c r="AA27" s="12">
        <f t="shared" si="0"/>
        <v>0</v>
      </c>
      <c r="AB27" s="13"/>
    </row>
    <row r="28" spans="2:28" s="11" customFormat="1" ht="12.75">
      <c r="B28" s="7">
        <v>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0.7317</v>
      </c>
      <c r="P28" s="15"/>
      <c r="Q28" s="15"/>
      <c r="R28" s="8"/>
      <c r="S28" s="9"/>
      <c r="T28" s="9"/>
      <c r="U28" s="9"/>
      <c r="V28" s="9"/>
      <c r="W28" s="27"/>
      <c r="X28" s="9"/>
      <c r="Y28" s="15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0.732</v>
      </c>
      <c r="P29" s="15"/>
      <c r="Q29" s="15"/>
      <c r="R29" s="8"/>
      <c r="S29" s="9"/>
      <c r="T29" s="9"/>
      <c r="U29" s="9"/>
      <c r="V29" s="9"/>
      <c r="W29" s="10"/>
      <c r="X29" s="9"/>
      <c r="Y29" s="15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0.731</v>
      </c>
      <c r="P30" s="15"/>
      <c r="Q30" s="15"/>
      <c r="R30" s="8"/>
      <c r="S30" s="9"/>
      <c r="T30" s="9"/>
      <c r="U30" s="9"/>
      <c r="V30" s="9"/>
      <c r="W30" s="10"/>
      <c r="X30" s="9"/>
      <c r="Y30" s="15"/>
      <c r="AA30" s="12">
        <f t="shared" si="0"/>
        <v>0</v>
      </c>
      <c r="AB30" s="13" t="str">
        <f>IF(AA30=100,"ОК"," ")</f>
        <v> </v>
      </c>
    </row>
    <row r="31" spans="2:28" s="11" customFormat="1" ht="12.75">
      <c r="B31" s="14">
        <v>18</v>
      </c>
      <c r="C31" s="15">
        <v>90.9419</v>
      </c>
      <c r="D31" s="15">
        <v>4.2438</v>
      </c>
      <c r="E31" s="15">
        <v>1.2045</v>
      </c>
      <c r="F31" s="15">
        <v>0.1246</v>
      </c>
      <c r="G31" s="15">
        <v>0.1772</v>
      </c>
      <c r="H31" s="15">
        <v>0.0079</v>
      </c>
      <c r="I31" s="15">
        <v>0.0175</v>
      </c>
      <c r="J31" s="15">
        <v>0.014</v>
      </c>
      <c r="K31" s="15">
        <v>0.0049</v>
      </c>
      <c r="L31" s="15">
        <v>0.0118</v>
      </c>
      <c r="M31" s="15">
        <v>3.022</v>
      </c>
      <c r="N31" s="15">
        <v>0.2299</v>
      </c>
      <c r="O31" s="15">
        <v>0.7272</v>
      </c>
      <c r="P31" s="35">
        <v>34.354</v>
      </c>
      <c r="Q31" s="35">
        <v>8205.31</v>
      </c>
      <c r="R31" s="35">
        <v>38.0436</v>
      </c>
      <c r="S31" s="9">
        <v>9086.56</v>
      </c>
      <c r="T31" s="35">
        <v>48.8196</v>
      </c>
      <c r="U31" s="9"/>
      <c r="V31" s="9"/>
      <c r="W31" s="37" t="s">
        <v>44</v>
      </c>
      <c r="X31" s="38">
        <v>0.006</v>
      </c>
      <c r="Y31" s="39" t="s">
        <v>45</v>
      </c>
      <c r="AA31" s="12"/>
      <c r="AB31" s="13"/>
    </row>
    <row r="32" spans="2:28" s="11" customFormat="1" ht="12.75">
      <c r="B32" s="14">
        <v>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0.7306</v>
      </c>
      <c r="P32" s="15"/>
      <c r="Q32" s="15"/>
      <c r="R32" s="8"/>
      <c r="S32" s="9"/>
      <c r="T32" s="9"/>
      <c r="U32" s="9"/>
      <c r="V32" s="9"/>
      <c r="W32" s="10"/>
      <c r="X32" s="9"/>
      <c r="Y32" s="15"/>
      <c r="AA32" s="12">
        <f t="shared" si="0"/>
        <v>0</v>
      </c>
      <c r="AB32" s="13"/>
    </row>
    <row r="33" spans="2:28" s="11" customFormat="1" ht="12.75">
      <c r="B33" s="14">
        <v>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0.7304</v>
      </c>
      <c r="P33" s="15"/>
      <c r="Q33" s="15"/>
      <c r="R33" s="8"/>
      <c r="S33" s="9"/>
      <c r="T33" s="9"/>
      <c r="U33" s="9"/>
      <c r="V33" s="9"/>
      <c r="W33" s="27"/>
      <c r="X33" s="9"/>
      <c r="Y33" s="15"/>
      <c r="AA33" s="12">
        <f t="shared" si="0"/>
        <v>0</v>
      </c>
      <c r="AB33" s="13"/>
    </row>
    <row r="34" spans="2:28" s="11" customFormat="1" ht="12.75">
      <c r="B34" s="14">
        <v>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0.7311</v>
      </c>
      <c r="P34" s="15"/>
      <c r="Q34" s="15"/>
      <c r="R34" s="8"/>
      <c r="S34" s="9"/>
      <c r="T34" s="9"/>
      <c r="U34" s="9"/>
      <c r="V34" s="9"/>
      <c r="W34" s="27"/>
      <c r="X34" s="9"/>
      <c r="Y34" s="15"/>
      <c r="AA34" s="12">
        <f t="shared" si="0"/>
        <v>0</v>
      </c>
      <c r="AB34" s="13"/>
    </row>
    <row r="35" spans="2:28" s="11" customFormat="1" ht="12.75">
      <c r="B35" s="14">
        <v>22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v>0.7311</v>
      </c>
      <c r="P35" s="15"/>
      <c r="Q35" s="15"/>
      <c r="R35" s="8"/>
      <c r="S35" s="9"/>
      <c r="T35" s="9"/>
      <c r="U35" s="9"/>
      <c r="V35" s="9"/>
      <c r="W35" s="16"/>
      <c r="X35" s="9"/>
      <c r="Y35" s="15"/>
      <c r="AA35" s="12">
        <f t="shared" si="0"/>
        <v>0</v>
      </c>
      <c r="AB35" s="13"/>
    </row>
    <row r="36" spans="2:28" s="11" customFormat="1" ht="12.75">
      <c r="B36" s="14">
        <v>23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0.7324</v>
      </c>
      <c r="P36" s="15"/>
      <c r="Q36" s="15"/>
      <c r="R36" s="8"/>
      <c r="S36" s="9"/>
      <c r="T36" s="9"/>
      <c r="U36" s="9"/>
      <c r="V36" s="9"/>
      <c r="W36" s="27"/>
      <c r="X36" s="9"/>
      <c r="Y36" s="15"/>
      <c r="AA36" s="12">
        <f t="shared" si="0"/>
        <v>0</v>
      </c>
      <c r="AB36" s="13"/>
    </row>
    <row r="37" spans="2:28" s="11" customFormat="1" ht="12.75">
      <c r="B37" s="14">
        <v>24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0.7315</v>
      </c>
      <c r="P37" s="15"/>
      <c r="Q37" s="15"/>
      <c r="R37" s="8"/>
      <c r="S37" s="9"/>
      <c r="T37" s="9"/>
      <c r="U37" s="9"/>
      <c r="V37" s="9"/>
      <c r="W37" s="16"/>
      <c r="X37" s="9"/>
      <c r="Y37" s="9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25</v>
      </c>
      <c r="C38" s="15">
        <v>91.1611</v>
      </c>
      <c r="D38" s="15">
        <v>4.1438</v>
      </c>
      <c r="E38" s="15">
        <v>1.1624</v>
      </c>
      <c r="F38" s="15">
        <v>0.1195</v>
      </c>
      <c r="G38" s="15">
        <v>0.1739</v>
      </c>
      <c r="H38" s="15">
        <v>0.0044</v>
      </c>
      <c r="I38" s="15">
        <v>0.0179</v>
      </c>
      <c r="J38" s="15">
        <v>0.0106</v>
      </c>
      <c r="K38" s="15">
        <v>0.0028</v>
      </c>
      <c r="L38" s="15">
        <v>0.0109</v>
      </c>
      <c r="M38" s="15">
        <v>2.9725</v>
      </c>
      <c r="N38" s="15">
        <v>0.2202</v>
      </c>
      <c r="O38" s="15">
        <v>0.7307</v>
      </c>
      <c r="P38" s="35">
        <v>34.3102</v>
      </c>
      <c r="Q38" s="35">
        <v>8194.85</v>
      </c>
      <c r="R38" s="35">
        <v>37.9974</v>
      </c>
      <c r="S38" s="9">
        <v>9075.52</v>
      </c>
      <c r="T38" s="35">
        <v>48.8207</v>
      </c>
      <c r="U38" s="9"/>
      <c r="V38" s="9"/>
      <c r="W38" s="36"/>
      <c r="X38" s="10"/>
      <c r="Y38" s="15"/>
      <c r="AA38" s="12">
        <f t="shared" si="0"/>
        <v>100.00000000000001</v>
      </c>
      <c r="AB38" s="13"/>
    </row>
    <row r="39" spans="2:28" s="11" customFormat="1" ht="12.75">
      <c r="B39" s="14">
        <v>26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0.7301</v>
      </c>
      <c r="P39" s="15"/>
      <c r="Q39" s="15"/>
      <c r="R39" s="8"/>
      <c r="S39" s="9"/>
      <c r="T39" s="9"/>
      <c r="U39" s="9"/>
      <c r="V39" s="9"/>
      <c r="W39" s="27"/>
      <c r="X39" s="9"/>
      <c r="Y39" s="15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0.7322</v>
      </c>
      <c r="P40" s="15"/>
      <c r="Q40" s="15"/>
      <c r="R40" s="8"/>
      <c r="S40" s="9"/>
      <c r="T40" s="9"/>
      <c r="U40" s="9"/>
      <c r="V40" s="9"/>
      <c r="W40" s="27"/>
      <c r="X40" s="10"/>
      <c r="Y40" s="10"/>
      <c r="AA40" s="12">
        <f t="shared" si="0"/>
        <v>0</v>
      </c>
      <c r="AB40" s="13" t="str">
        <f>IF(AA40=100,"ОК"," ")</f>
        <v> </v>
      </c>
    </row>
    <row r="41" spans="2:28" s="11" customFormat="1" ht="12.75">
      <c r="B41" s="14">
        <v>28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v>0.7336</v>
      </c>
      <c r="P41" s="15"/>
      <c r="Q41" s="15"/>
      <c r="R41" s="8"/>
      <c r="S41" s="9"/>
      <c r="T41" s="9"/>
      <c r="U41" s="9"/>
      <c r="V41" s="9"/>
      <c r="W41" s="27"/>
      <c r="X41" s="10"/>
      <c r="Y41" s="15"/>
      <c r="AA41" s="12">
        <f t="shared" si="0"/>
        <v>0</v>
      </c>
      <c r="AB41" s="13"/>
    </row>
    <row r="42" spans="2:28" s="11" customFormat="1" ht="12.75">
      <c r="B42" s="14">
        <v>29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v>0.7318</v>
      </c>
      <c r="P42" s="15"/>
      <c r="Q42" s="15"/>
      <c r="R42" s="8"/>
      <c r="S42" s="9"/>
      <c r="T42" s="9"/>
      <c r="U42" s="9"/>
      <c r="V42" s="9"/>
      <c r="W42" s="16"/>
      <c r="X42" s="10"/>
      <c r="Y42" s="15"/>
      <c r="AA42" s="12">
        <f t="shared" si="0"/>
        <v>0</v>
      </c>
      <c r="AB42" s="13"/>
    </row>
    <row r="43" spans="2:29" ht="12.7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26"/>
      <c r="AA43" s="4"/>
      <c r="AB43" s="5"/>
      <c r="AC43"/>
    </row>
    <row r="44" spans="3:24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3:24" ht="12.7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5"/>
      <c r="R45" s="25"/>
      <c r="S45" s="25"/>
      <c r="T45" s="25"/>
      <c r="U45" s="25"/>
      <c r="V45" s="25"/>
      <c r="W45" s="25"/>
      <c r="X45" s="25"/>
    </row>
    <row r="46" spans="3:20" ht="12.75">
      <c r="C46" s="30" t="s">
        <v>46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v>2016</v>
      </c>
    </row>
    <row r="47" spans="2:25" ht="12.75">
      <c r="B47" s="1"/>
      <c r="C47" s="1" t="s">
        <v>36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2" t="s">
        <v>1</v>
      </c>
      <c r="O47" s="1"/>
      <c r="P47" s="1"/>
      <c r="Q47" s="1"/>
      <c r="R47" s="1"/>
      <c r="S47" s="1"/>
      <c r="T47" s="2" t="s">
        <v>2</v>
      </c>
      <c r="U47" s="2"/>
      <c r="V47" s="2"/>
      <c r="W47" s="1"/>
      <c r="X47" s="1"/>
      <c r="Y47" s="1"/>
    </row>
    <row r="48" spans="3:20" ht="18" customHeight="1">
      <c r="C48" s="30" t="s">
        <v>47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2016</v>
      </c>
    </row>
    <row r="49" spans="2:25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1" spans="3:25" ht="12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</sheetData>
  <sheetProtection/>
  <mergeCells count="32">
    <mergeCell ref="W2:Y2"/>
    <mergeCell ref="B7:Y7"/>
    <mergeCell ref="B8:Y8"/>
    <mergeCell ref="D11:D13"/>
    <mergeCell ref="C11:C13"/>
    <mergeCell ref="N11:N13"/>
    <mergeCell ref="C10:N10"/>
    <mergeCell ref="H11:H13"/>
    <mergeCell ref="W10:W13"/>
    <mergeCell ref="Y10:Y13"/>
    <mergeCell ref="O11:O13"/>
    <mergeCell ref="R11:R13"/>
    <mergeCell ref="S11:S13"/>
    <mergeCell ref="T11:T13"/>
    <mergeCell ref="G11:G13"/>
    <mergeCell ref="C6:AA6"/>
    <mergeCell ref="X10:X13"/>
    <mergeCell ref="E11:E13"/>
    <mergeCell ref="F11:F13"/>
    <mergeCell ref="K11:K13"/>
    <mergeCell ref="L11:L13"/>
    <mergeCell ref="P11:P13"/>
    <mergeCell ref="C44:X44"/>
    <mergeCell ref="B43:X43"/>
    <mergeCell ref="U10:U13"/>
    <mergeCell ref="V10:V13"/>
    <mergeCell ref="B10:B13"/>
    <mergeCell ref="Q11:Q13"/>
    <mergeCell ref="J11:J13"/>
    <mergeCell ref="O10:T10"/>
    <mergeCell ref="I11:I13"/>
    <mergeCell ref="M11:M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2016-03-10T09:15:23Z</cp:lastPrinted>
  <dcterms:created xsi:type="dcterms:W3CDTF">2010-01-29T08:37:16Z</dcterms:created>
  <dcterms:modified xsi:type="dcterms:W3CDTF">2016-03-10T09:21:57Z</dcterms:modified>
  <cp:category/>
  <cp:version/>
  <cp:contentType/>
  <cp:contentStatus/>
</cp:coreProperties>
</file>