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793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AA11" i="4" l="1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AA22" i="4"/>
  <c r="AB22" i="4" s="1"/>
  <c r="AA23" i="4"/>
  <c r="AB23" i="4" s="1"/>
  <c r="AA24" i="4"/>
  <c r="AB24" i="4" s="1"/>
  <c r="AA25" i="4"/>
  <c r="AB25" i="4" s="1"/>
  <c r="AA26" i="4"/>
  <c r="AB26" i="4" s="1"/>
  <c r="AA27" i="4"/>
  <c r="AB27" i="4" s="1"/>
  <c r="AA28" i="4"/>
  <c r="AB28" i="4" s="1"/>
  <c r="AA29" i="4"/>
  <c r="AB29" i="4" s="1"/>
  <c r="AA30" i="4"/>
  <c r="AB30" i="4" s="1"/>
  <c r="AA31" i="4"/>
  <c r="AB31" i="4" s="1"/>
  <c r="AA32" i="4"/>
  <c r="AB32" i="4" s="1"/>
  <c r="AA33" i="4"/>
  <c r="AB33" i="4" s="1"/>
  <c r="AA34" i="4"/>
  <c r="AB34" i="4" s="1"/>
  <c r="AA35" i="4"/>
  <c r="AB35" i="4" s="1"/>
  <c r="AA36" i="4"/>
  <c r="AB36" i="4" s="1"/>
  <c r="AA37" i="4"/>
  <c r="AB37" i="4" s="1"/>
  <c r="AA38" i="4"/>
  <c r="AB38" i="4" s="1"/>
  <c r="AA39" i="4"/>
  <c r="AB39" i="4" s="1"/>
  <c r="AA40" i="4"/>
  <c r="AB40" i="4" s="1"/>
  <c r="AA41" i="4"/>
  <c r="AB41" i="4" s="1"/>
  <c r="R42" i="4" l="1"/>
  <c r="Q42" i="4"/>
  <c r="O42" i="4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<sst xmlns="http://schemas.openxmlformats.org/spreadsheetml/2006/main" count="54" uniqueCount="52">
  <si>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</si>
  <si>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</si>
  <si>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</si>
  <si>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</si>
  <si>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</si>
  <si>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</si>
  <si>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</si>
  <si>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</si>
  <si>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</si>
  <si>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</si>
  <si>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</si>
  <si>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</si>
  <si>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</si>
  <si>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</si>
  <si>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</si>
  <si>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</si>
  <si>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</si>
  <si>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</si>
  <si>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</si>
  <si>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</si>
  <si>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</si>
  <si>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</si>
  <si>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</si>
  <si>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</si>
  <si>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</si>
  <si>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</si>
  <si>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</si>
  <si>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</si>
  <si>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</si>
  <si>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</si>
  <si>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</si>
  <si>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</si>
  <si>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</si>
  <si>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</si>
  <si>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</si>
  <si>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</si>
  <si>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</si>
  <si>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</si>
  <si>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</si>
  <si>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</si>
  <si>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</si>
  <si>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Хімік  І категорії</t>
  </si>
  <si>
    <t>Н.Сапіжак</t>
  </si>
  <si>
    <t>переданого Богородчанським ЛВУМГ та прийнятого  ПАТ "Тернопільгаз"</t>
  </si>
  <si>
    <t>по ГРС-Улашківці</t>
  </si>
  <si>
    <t>маршрут № 402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</si>
  <si>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</si>
  <si>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</si>
  <si>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</si>
  <si>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</si>
  <si>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</si>
  <si>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"Прогрес" за період з 5.12.2016 р. по 02.01.2017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</si>
</sst>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64" fontId="0" fillId="0" borderId="0" xfId="0" applyNumberFormat="1"/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5" fillId="0" borderId="0" xfId="0" applyFont="1" applyAlignment="1"/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right" vertical="center" wrapText="1"/>
      <protection locked="0"/>
    </xf>
    <xf numFmtId="0" fontId="17" fillId="0" borderId="35" xfId="0" applyFont="1" applyBorder="1" applyAlignment="1" applyProtection="1">
      <alignment horizontal="right" vertical="center" wrapText="1"/>
      <protection locked="0"/>
    </xf>
    <xf numFmtId="0" fontId="17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/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zoomScale="71" zoomScaleNormal="70" zoomScaleSheetLayoutView="71" workbookViewId="0">
      <selection activeCell="Z41" sqref="Z41"/>
    </sheetView>
  </sheetViews>
  <sheetFormatPr defaultColWidth="9.109375" defaultRowHeight="14.4" x14ac:dyDescent="0.3"/>
  <cols>
    <col min="1" max="1" width="4.88671875" style="1" customWidth="1"/>
    <col min="2" max="2" width="8" style="1" customWidth="1"/>
    <col min="3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8.6640625" style="1" customWidth="1"/>
    <col min="27" max="27" width="10.3320312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48" t="s">
        <v>15</v>
      </c>
      <c r="B1" s="49"/>
      <c r="C1" s="49"/>
      <c r="D1" s="49"/>
      <c r="E1" s="35"/>
      <c r="G1" s="83" t="s">
        <v>4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31" ht="18" x14ac:dyDescent="0.35">
      <c r="A2" s="34" t="s">
        <v>36</v>
      </c>
      <c r="B2" s="35"/>
      <c r="C2" s="36"/>
      <c r="D2" s="35"/>
      <c r="E2" s="35"/>
      <c r="F2" s="2"/>
      <c r="G2" s="83" t="s">
        <v>43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31" ht="21" customHeight="1" x14ac:dyDescent="0.35">
      <c r="A3" s="34" t="s">
        <v>37</v>
      </c>
      <c r="B3" s="35"/>
      <c r="C3" s="37"/>
      <c r="D3" s="35"/>
      <c r="E3" s="35"/>
      <c r="F3" s="2"/>
      <c r="G3" s="86" t="s">
        <v>44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31" ht="18" x14ac:dyDescent="0.35">
      <c r="A4" s="34" t="s">
        <v>16</v>
      </c>
      <c r="B4" s="35"/>
      <c r="C4" s="35"/>
      <c r="D4" s="35"/>
      <c r="E4" s="35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0" t="s">
        <v>45</v>
      </c>
      <c r="W4" s="8"/>
      <c r="X4" s="8"/>
      <c r="Y4" s="8"/>
      <c r="Z4" s="8"/>
    </row>
    <row r="5" spans="1:31" ht="17.399999999999999" x14ac:dyDescent="0.3">
      <c r="A5" s="34" t="s">
        <v>40</v>
      </c>
      <c r="B5" s="35"/>
      <c r="C5" s="35"/>
      <c r="D5" s="35"/>
      <c r="E5" s="35"/>
      <c r="F5" s="2"/>
      <c r="G5" s="83" t="s">
        <v>51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31" ht="5.25" customHeight="1" thickBot="1" x14ac:dyDescent="0.35">
      <c r="K6" s="13"/>
      <c r="L6" s="13"/>
      <c r="M6" s="13"/>
      <c r="N6" s="13"/>
      <c r="O6" s="13"/>
      <c r="P6" s="13"/>
      <c r="Q6" s="13"/>
    </row>
    <row r="7" spans="1:31" ht="26.25" customHeight="1" thickBot="1" x14ac:dyDescent="0.35">
      <c r="A7" s="71" t="s">
        <v>0</v>
      </c>
      <c r="B7" s="73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3" t="s">
        <v>38</v>
      </c>
      <c r="O7" s="74"/>
      <c r="P7" s="74"/>
      <c r="Q7" s="74"/>
      <c r="R7" s="74"/>
      <c r="S7" s="74"/>
      <c r="T7" s="75"/>
      <c r="U7" s="97" t="s">
        <v>20</v>
      </c>
      <c r="V7" s="99" t="s">
        <v>2</v>
      </c>
      <c r="W7" s="89" t="s">
        <v>12</v>
      </c>
      <c r="X7" s="89" t="s">
        <v>13</v>
      </c>
      <c r="Y7" s="91" t="s">
        <v>14</v>
      </c>
      <c r="Z7" s="71" t="s">
        <v>11</v>
      </c>
    </row>
    <row r="8" spans="1:31" ht="16.5" customHeight="1" thickBot="1" x14ac:dyDescent="0.35">
      <c r="A8" s="72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4" t="s">
        <v>21</v>
      </c>
      <c r="O8" s="103" t="s">
        <v>39</v>
      </c>
      <c r="P8" s="104"/>
      <c r="Q8" s="104"/>
      <c r="R8" s="104"/>
      <c r="S8" s="104"/>
      <c r="T8" s="105"/>
      <c r="U8" s="98"/>
      <c r="V8" s="100"/>
      <c r="W8" s="90"/>
      <c r="X8" s="90"/>
      <c r="Y8" s="92"/>
      <c r="Z8" s="93"/>
    </row>
    <row r="9" spans="1:31" ht="15" customHeight="1" x14ac:dyDescent="0.3">
      <c r="A9" s="72"/>
      <c r="B9" s="76" t="s">
        <v>22</v>
      </c>
      <c r="C9" s="55" t="s">
        <v>23</v>
      </c>
      <c r="D9" s="55" t="s">
        <v>24</v>
      </c>
      <c r="E9" s="55" t="s">
        <v>29</v>
      </c>
      <c r="F9" s="55" t="s">
        <v>30</v>
      </c>
      <c r="G9" s="55" t="s">
        <v>27</v>
      </c>
      <c r="H9" s="55" t="s">
        <v>31</v>
      </c>
      <c r="I9" s="55" t="s">
        <v>28</v>
      </c>
      <c r="J9" s="55" t="s">
        <v>26</v>
      </c>
      <c r="K9" s="55" t="s">
        <v>25</v>
      </c>
      <c r="L9" s="55" t="s">
        <v>32</v>
      </c>
      <c r="M9" s="57" t="s">
        <v>33</v>
      </c>
      <c r="N9" s="95"/>
      <c r="O9" s="101" t="s">
        <v>5</v>
      </c>
      <c r="P9" s="91" t="s">
        <v>6</v>
      </c>
      <c r="Q9" s="55" t="s">
        <v>7</v>
      </c>
      <c r="R9" s="57" t="s">
        <v>8</v>
      </c>
      <c r="S9" s="55" t="s">
        <v>9</v>
      </c>
      <c r="T9" s="57" t="s">
        <v>10</v>
      </c>
      <c r="U9" s="98"/>
      <c r="V9" s="100"/>
      <c r="W9" s="90"/>
      <c r="X9" s="90"/>
      <c r="Y9" s="92"/>
      <c r="Z9" s="93"/>
    </row>
    <row r="10" spans="1:31" ht="92.25" customHeight="1" x14ac:dyDescent="0.3">
      <c r="A10" s="72"/>
      <c r="B10" s="7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8"/>
      <c r="N10" s="96"/>
      <c r="O10" s="102"/>
      <c r="P10" s="92"/>
      <c r="Q10" s="56"/>
      <c r="R10" s="58"/>
      <c r="S10" s="56"/>
      <c r="T10" s="58"/>
      <c r="U10" s="98"/>
      <c r="V10" s="100"/>
      <c r="W10" s="90"/>
      <c r="X10" s="90"/>
      <c r="Y10" s="92"/>
      <c r="Z10" s="93"/>
    </row>
    <row r="11" spans="1:31" ht="15.75" x14ac:dyDescent="0.25">
      <c r="A11" s="10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8">
        <v>34.177599999999998</v>
      </c>
      <c r="P11" s="19">
        <v>9.4938000000000002</v>
      </c>
      <c r="Q11" s="18">
        <v>37.903399999999998</v>
      </c>
      <c r="R11" s="19">
        <v>10.528700000000001</v>
      </c>
      <c r="S11" s="18">
        <v>49.843200000000003</v>
      </c>
      <c r="T11" s="19">
        <v>13.8453</v>
      </c>
      <c r="U11" s="21">
        <v>-21.9</v>
      </c>
      <c r="V11" s="17"/>
      <c r="W11" s="17"/>
      <c r="X11" s="17"/>
      <c r="Y11" s="20"/>
      <c r="Z11" s="39">
        <v>10309.030000000001</v>
      </c>
      <c r="AA11" s="45">
        <f t="shared" ref="AA11:AA41" si="0">SUM(B11:M11)+$K$42+$N$42</f>
        <v>0</v>
      </c>
      <c r="AB11" s="9" t="str">
        <f>IF(AA11=100,"ОК"," ")</f>
        <v xml:space="preserve"> </v>
      </c>
      <c r="AC11" s="6"/>
      <c r="AD11" s="6"/>
      <c r="AE11" s="6"/>
    </row>
    <row r="12" spans="1:31" ht="15.75" x14ac:dyDescent="0.25">
      <c r="A12" s="10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8">
        <v>34.177599999999998</v>
      </c>
      <c r="P12" s="19">
        <v>9.4938000000000002</v>
      </c>
      <c r="Q12" s="18">
        <v>37.903399999999998</v>
      </c>
      <c r="R12" s="19">
        <v>10.528700000000001</v>
      </c>
      <c r="S12" s="18">
        <v>49.843200000000003</v>
      </c>
      <c r="T12" s="19">
        <v>13.8453</v>
      </c>
      <c r="U12" s="21">
        <v>-21.6</v>
      </c>
      <c r="V12" s="17"/>
      <c r="W12" s="17"/>
      <c r="X12" s="17"/>
      <c r="Y12" s="20"/>
      <c r="Z12" s="39">
        <v>10346.64</v>
      </c>
      <c r="AA12" s="45">
        <f t="shared" si="0"/>
        <v>0</v>
      </c>
      <c r="AB12" s="9" t="str">
        <f>IF(AA12=100,"ОК"," ")</f>
        <v xml:space="preserve"> </v>
      </c>
      <c r="AC12" s="6"/>
      <c r="AD12" s="6"/>
      <c r="AE12" s="6"/>
    </row>
    <row r="13" spans="1:31" ht="15.75" x14ac:dyDescent="0.25">
      <c r="A13" s="10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8">
        <v>34.177599999999998</v>
      </c>
      <c r="P13" s="19">
        <v>9.4938000000000002</v>
      </c>
      <c r="Q13" s="18">
        <v>37.903399999999998</v>
      </c>
      <c r="R13" s="19">
        <v>10.528700000000001</v>
      </c>
      <c r="S13" s="18">
        <v>49.843200000000003</v>
      </c>
      <c r="T13" s="19">
        <v>13.8453</v>
      </c>
      <c r="U13" s="21"/>
      <c r="V13" s="17"/>
      <c r="W13" s="17"/>
      <c r="X13" s="17"/>
      <c r="Y13" s="38"/>
      <c r="Z13" s="39">
        <v>10793.63</v>
      </c>
      <c r="AA13" s="45">
        <f t="shared" si="0"/>
        <v>0</v>
      </c>
      <c r="AB13" s="9" t="str">
        <f>IF(AA13=100,"ОК"," ")</f>
        <v xml:space="preserve"> </v>
      </c>
      <c r="AC13" s="6"/>
      <c r="AD13" s="6"/>
      <c r="AE13" s="6"/>
    </row>
    <row r="14" spans="1:31" ht="15.75" x14ac:dyDescent="0.25">
      <c r="A14" s="10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8">
        <v>34.177599999999998</v>
      </c>
      <c r="P14" s="19">
        <v>9.4938000000000002</v>
      </c>
      <c r="Q14" s="18">
        <v>37.903399999999998</v>
      </c>
      <c r="R14" s="19">
        <v>10.528700000000001</v>
      </c>
      <c r="S14" s="18">
        <v>49.843200000000003</v>
      </c>
      <c r="T14" s="19">
        <v>13.8453</v>
      </c>
      <c r="U14" s="21"/>
      <c r="V14" s="17"/>
      <c r="W14" s="17"/>
      <c r="X14" s="17"/>
      <c r="Y14" s="20"/>
      <c r="Z14" s="39">
        <v>11293.86</v>
      </c>
      <c r="AA14" s="45">
        <f t="shared" si="0"/>
        <v>0</v>
      </c>
      <c r="AB14" s="9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0">
        <v>5</v>
      </c>
      <c r="B15" s="15">
        <v>96.201499999999996</v>
      </c>
      <c r="C15" s="15">
        <v>2.0567000000000002</v>
      </c>
      <c r="D15" s="15">
        <v>0.64190000000000003</v>
      </c>
      <c r="E15" s="15">
        <v>0.1026</v>
      </c>
      <c r="F15" s="15">
        <v>9.9900000000000003E-2</v>
      </c>
      <c r="G15" s="15">
        <v>1.5E-3</v>
      </c>
      <c r="H15" s="15">
        <v>1.83E-2</v>
      </c>
      <c r="I15" s="15">
        <v>1.2999999999999999E-2</v>
      </c>
      <c r="J15" s="15">
        <v>6.7000000000000002E-3</v>
      </c>
      <c r="K15" s="15">
        <v>4.1999999999999997E-3</v>
      </c>
      <c r="L15" s="15">
        <v>0.69450000000000001</v>
      </c>
      <c r="M15" s="15">
        <v>0.15920000000000001</v>
      </c>
      <c r="N15" s="16">
        <v>0.69769999999999999</v>
      </c>
      <c r="O15" s="18">
        <v>34.2151</v>
      </c>
      <c r="P15" s="19">
        <v>9.5042000000000009</v>
      </c>
      <c r="Q15" s="18">
        <v>37.943399999999997</v>
      </c>
      <c r="R15" s="19">
        <v>10.5398</v>
      </c>
      <c r="S15" s="18">
        <v>49.854500000000002</v>
      </c>
      <c r="T15" s="19">
        <v>13.8485</v>
      </c>
      <c r="U15" s="21">
        <v>-21.8</v>
      </c>
      <c r="V15" s="17">
        <v>-17.8</v>
      </c>
      <c r="W15" s="17"/>
      <c r="X15" s="17"/>
      <c r="Y15" s="20"/>
      <c r="Z15" s="39">
        <v>12149.22</v>
      </c>
      <c r="AA15" s="45">
        <f t="shared" si="0"/>
        <v>100</v>
      </c>
      <c r="AB15" s="9" t="str">
        <f t="shared" si="1"/>
        <v>ОК</v>
      </c>
      <c r="AC15" s="6"/>
      <c r="AD15" s="6"/>
      <c r="AE15" s="6"/>
    </row>
    <row r="16" spans="1:31" ht="15.75" x14ac:dyDescent="0.25">
      <c r="A16" s="10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8">
        <v>34.2151</v>
      </c>
      <c r="P16" s="19">
        <v>9.5042000000000009</v>
      </c>
      <c r="Q16" s="18">
        <v>37.943399999999997</v>
      </c>
      <c r="R16" s="19">
        <v>10.5398</v>
      </c>
      <c r="S16" s="18">
        <v>49.854500000000002</v>
      </c>
      <c r="T16" s="19">
        <v>13.8485</v>
      </c>
      <c r="U16" s="21">
        <v>-21.6</v>
      </c>
      <c r="V16" s="17"/>
      <c r="W16" s="17"/>
      <c r="X16" s="17"/>
      <c r="Y16" s="20"/>
      <c r="Z16" s="39">
        <v>12184.7</v>
      </c>
      <c r="AA16" s="45">
        <f t="shared" si="0"/>
        <v>0</v>
      </c>
      <c r="AB16" s="9" t="str">
        <f t="shared" si="1"/>
        <v xml:space="preserve"> </v>
      </c>
      <c r="AC16" s="6"/>
      <c r="AD16" s="6"/>
      <c r="AE16" s="6"/>
    </row>
    <row r="17" spans="1:31" ht="15.75" x14ac:dyDescent="0.25">
      <c r="A17" s="10">
        <v>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8">
        <v>34.2151</v>
      </c>
      <c r="P17" s="19">
        <v>9.5042000000000009</v>
      </c>
      <c r="Q17" s="18">
        <v>37.943399999999997</v>
      </c>
      <c r="R17" s="19">
        <v>10.5398</v>
      </c>
      <c r="S17" s="18">
        <v>49.854500000000002</v>
      </c>
      <c r="T17" s="19">
        <v>13.8485</v>
      </c>
      <c r="U17" s="21">
        <v>-21.7</v>
      </c>
      <c r="V17" s="17"/>
      <c r="W17" s="17"/>
      <c r="X17" s="17"/>
      <c r="Y17" s="20"/>
      <c r="Z17" s="39">
        <v>12019.07</v>
      </c>
      <c r="AA17" s="45">
        <f t="shared" si="0"/>
        <v>0</v>
      </c>
      <c r="AB17" s="9" t="str">
        <f t="shared" si="1"/>
        <v xml:space="preserve"> </v>
      </c>
      <c r="AC17" s="6"/>
      <c r="AD17" s="6"/>
      <c r="AE17" s="6"/>
    </row>
    <row r="18" spans="1:31" ht="15.75" x14ac:dyDescent="0.25">
      <c r="A18" s="10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8">
        <v>34.2151</v>
      </c>
      <c r="P18" s="19">
        <v>9.5042000000000009</v>
      </c>
      <c r="Q18" s="18">
        <v>37.943399999999997</v>
      </c>
      <c r="R18" s="19">
        <v>10.5398</v>
      </c>
      <c r="S18" s="18">
        <v>49.854500000000002</v>
      </c>
      <c r="T18" s="19">
        <v>13.8485</v>
      </c>
      <c r="U18" s="21">
        <v>-21.6</v>
      </c>
      <c r="V18" s="17"/>
      <c r="W18" s="17"/>
      <c r="X18" s="17"/>
      <c r="Y18" s="20"/>
      <c r="Z18" s="39">
        <v>11737.32</v>
      </c>
      <c r="AA18" s="45">
        <f t="shared" si="0"/>
        <v>0</v>
      </c>
      <c r="AB18" s="9" t="str">
        <f t="shared" si="1"/>
        <v xml:space="preserve"> </v>
      </c>
      <c r="AC18" s="6"/>
      <c r="AD18" s="6"/>
      <c r="AE18" s="6"/>
    </row>
    <row r="19" spans="1:31" ht="15.75" x14ac:dyDescent="0.25">
      <c r="A19" s="10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8">
        <v>34.2151</v>
      </c>
      <c r="P19" s="19">
        <v>9.5042000000000009</v>
      </c>
      <c r="Q19" s="18">
        <v>37.943399999999997</v>
      </c>
      <c r="R19" s="19">
        <v>10.5398</v>
      </c>
      <c r="S19" s="18">
        <v>49.854500000000002</v>
      </c>
      <c r="T19" s="19">
        <v>13.8485</v>
      </c>
      <c r="U19" s="21">
        <v>-21.3</v>
      </c>
      <c r="V19" s="17"/>
      <c r="W19" s="17"/>
      <c r="X19" s="17"/>
      <c r="Y19" s="20"/>
      <c r="Z19" s="39">
        <v>10143.43</v>
      </c>
      <c r="AA19" s="45">
        <f t="shared" si="0"/>
        <v>0</v>
      </c>
      <c r="AB19" s="9" t="str">
        <f t="shared" si="1"/>
        <v xml:space="preserve"> </v>
      </c>
      <c r="AC19" s="6"/>
      <c r="AD19" s="6"/>
      <c r="AE19" s="6"/>
    </row>
    <row r="20" spans="1:31" ht="15.75" x14ac:dyDescent="0.25">
      <c r="A20" s="10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8">
        <v>34.2151</v>
      </c>
      <c r="P20" s="19">
        <v>9.5042000000000009</v>
      </c>
      <c r="Q20" s="18">
        <v>37.943399999999997</v>
      </c>
      <c r="R20" s="19">
        <v>10.5398</v>
      </c>
      <c r="S20" s="18">
        <v>49.854500000000002</v>
      </c>
      <c r="T20" s="19">
        <v>13.8485</v>
      </c>
      <c r="U20" s="21"/>
      <c r="V20" s="17"/>
      <c r="W20" s="17"/>
      <c r="X20" s="17"/>
      <c r="Y20" s="20"/>
      <c r="Z20" s="39">
        <v>9000.25</v>
      </c>
      <c r="AA20" s="45">
        <f t="shared" si="0"/>
        <v>0</v>
      </c>
      <c r="AB20" s="9" t="str">
        <f t="shared" si="1"/>
        <v xml:space="preserve"> </v>
      </c>
      <c r="AC20" s="6"/>
      <c r="AD20" s="6"/>
      <c r="AE20" s="6"/>
    </row>
    <row r="21" spans="1:31" ht="15.75" x14ac:dyDescent="0.25">
      <c r="A21" s="10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8">
        <v>34.2151</v>
      </c>
      <c r="P21" s="19">
        <v>9.5042000000000009</v>
      </c>
      <c r="Q21" s="18">
        <v>37.943399999999997</v>
      </c>
      <c r="R21" s="19">
        <v>10.5398</v>
      </c>
      <c r="S21" s="18">
        <v>49.854500000000002</v>
      </c>
      <c r="T21" s="19">
        <v>13.8485</v>
      </c>
      <c r="U21" s="21"/>
      <c r="V21" s="17"/>
      <c r="W21" s="17"/>
      <c r="X21" s="17"/>
      <c r="Y21" s="20"/>
      <c r="Z21" s="39">
        <v>8359.9599999999991</v>
      </c>
      <c r="AA21" s="45">
        <f t="shared" si="0"/>
        <v>0</v>
      </c>
      <c r="AB21" s="9" t="str">
        <f t="shared" si="1"/>
        <v xml:space="preserve"> </v>
      </c>
      <c r="AC21" s="6"/>
      <c r="AD21" s="6"/>
      <c r="AE21" s="6"/>
    </row>
    <row r="22" spans="1:31" ht="15.75" x14ac:dyDescent="0.25">
      <c r="A22" s="10">
        <v>12</v>
      </c>
      <c r="B22" s="15">
        <v>96.359499999999997</v>
      </c>
      <c r="C22" s="15">
        <v>1.9762</v>
      </c>
      <c r="D22" s="15">
        <v>0.60980000000000001</v>
      </c>
      <c r="E22" s="15">
        <v>9.5600000000000004E-2</v>
      </c>
      <c r="F22" s="15">
        <v>9.3100000000000002E-2</v>
      </c>
      <c r="G22" s="15">
        <v>1.1000000000000001E-3</v>
      </c>
      <c r="H22" s="15">
        <v>1.7600000000000001E-2</v>
      </c>
      <c r="I22" s="15">
        <v>1.23E-2</v>
      </c>
      <c r="J22" s="15">
        <v>5.4999999999999997E-3</v>
      </c>
      <c r="K22" s="15">
        <v>3.3E-3</v>
      </c>
      <c r="L22" s="15">
        <v>0.68149999999999999</v>
      </c>
      <c r="M22" s="15">
        <v>0.14449999999999999</v>
      </c>
      <c r="N22" s="16">
        <v>0.69630000000000003</v>
      </c>
      <c r="O22" s="18">
        <v>34.172899999999998</v>
      </c>
      <c r="P22" s="19">
        <v>9.4924999999999997</v>
      </c>
      <c r="Q22" s="18">
        <v>37.898499999999999</v>
      </c>
      <c r="R22" s="19">
        <v>10.5274</v>
      </c>
      <c r="S22" s="18">
        <v>49.845999999999997</v>
      </c>
      <c r="T22" s="19">
        <v>13.8461</v>
      </c>
      <c r="U22" s="21">
        <v>-21.3</v>
      </c>
      <c r="V22" s="17">
        <v>-14.3</v>
      </c>
      <c r="W22" s="17"/>
      <c r="X22" s="17"/>
      <c r="Y22" s="20"/>
      <c r="Z22" s="39">
        <v>9335.6200000000008</v>
      </c>
      <c r="AA22" s="45">
        <f t="shared" si="0"/>
        <v>100</v>
      </c>
      <c r="AB22" s="9" t="str">
        <f t="shared" si="1"/>
        <v>ОК</v>
      </c>
      <c r="AC22" s="6"/>
      <c r="AD22" s="6"/>
      <c r="AE22" s="6"/>
    </row>
    <row r="23" spans="1:31" ht="15.75" x14ac:dyDescent="0.25">
      <c r="A23" s="10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8">
        <v>34.172899999999998</v>
      </c>
      <c r="P23" s="19">
        <v>9.4924999999999997</v>
      </c>
      <c r="Q23" s="18">
        <v>37.898499999999999</v>
      </c>
      <c r="R23" s="19">
        <v>10.5274</v>
      </c>
      <c r="S23" s="18">
        <v>49.845999999999997</v>
      </c>
      <c r="T23" s="19">
        <v>13.8461</v>
      </c>
      <c r="U23" s="21">
        <v>-21.8</v>
      </c>
      <c r="V23" s="17"/>
      <c r="W23" s="17"/>
      <c r="X23" s="17"/>
      <c r="Y23" s="20"/>
      <c r="Z23" s="39">
        <v>11240.36</v>
      </c>
      <c r="AA23" s="45">
        <f t="shared" si="0"/>
        <v>0</v>
      </c>
      <c r="AB23" s="9" t="str">
        <f t="shared" si="1"/>
        <v xml:space="preserve"> </v>
      </c>
      <c r="AC23" s="6"/>
      <c r="AD23" s="6"/>
      <c r="AE23" s="6"/>
    </row>
    <row r="24" spans="1:31" ht="15.75" x14ac:dyDescent="0.25">
      <c r="A24" s="10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8">
        <v>34.172899999999998</v>
      </c>
      <c r="P24" s="19">
        <v>9.4924999999999997</v>
      </c>
      <c r="Q24" s="18">
        <v>37.898499999999999</v>
      </c>
      <c r="R24" s="19">
        <v>10.5274</v>
      </c>
      <c r="S24" s="18">
        <v>49.845999999999997</v>
      </c>
      <c r="T24" s="19">
        <v>13.8461</v>
      </c>
      <c r="U24" s="21">
        <v>-21.8</v>
      </c>
      <c r="V24" s="17"/>
      <c r="W24" s="17"/>
      <c r="X24" s="17"/>
      <c r="Y24" s="20"/>
      <c r="Z24" s="39">
        <v>11532.94</v>
      </c>
      <c r="AA24" s="45">
        <f t="shared" si="0"/>
        <v>0</v>
      </c>
      <c r="AB24" s="9" t="str">
        <f t="shared" si="1"/>
        <v xml:space="preserve"> </v>
      </c>
      <c r="AC24" s="6"/>
      <c r="AD24" s="6"/>
      <c r="AE24" s="6"/>
    </row>
    <row r="25" spans="1:31" ht="15.75" x14ac:dyDescent="0.25">
      <c r="A25" s="10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8">
        <v>34.172899999999998</v>
      </c>
      <c r="P25" s="19">
        <v>9.4924999999999997</v>
      </c>
      <c r="Q25" s="18">
        <v>37.898499999999999</v>
      </c>
      <c r="R25" s="19">
        <v>10.5274</v>
      </c>
      <c r="S25" s="18">
        <v>49.845999999999997</v>
      </c>
      <c r="T25" s="19">
        <v>13.8461</v>
      </c>
      <c r="U25" s="21">
        <v>-21.6</v>
      </c>
      <c r="V25" s="17"/>
      <c r="W25" s="17"/>
      <c r="X25" s="17"/>
      <c r="Y25" s="20"/>
      <c r="Z25" s="39">
        <v>11195.11</v>
      </c>
      <c r="AA25" s="45">
        <f t="shared" si="0"/>
        <v>0</v>
      </c>
      <c r="AB25" s="9" t="str">
        <f t="shared" si="1"/>
        <v xml:space="preserve"> </v>
      </c>
      <c r="AC25" s="6"/>
      <c r="AD25" s="6"/>
      <c r="AE25" s="6"/>
    </row>
    <row r="26" spans="1:31" ht="15.75" x14ac:dyDescent="0.25">
      <c r="A26" s="10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8">
        <v>34.172899999999998</v>
      </c>
      <c r="P26" s="19">
        <v>9.4924999999999997</v>
      </c>
      <c r="Q26" s="18">
        <v>37.898499999999999</v>
      </c>
      <c r="R26" s="19">
        <v>10.5274</v>
      </c>
      <c r="S26" s="18">
        <v>49.845999999999997</v>
      </c>
      <c r="T26" s="19">
        <v>13.8461</v>
      </c>
      <c r="U26" s="21">
        <v>-21.5</v>
      </c>
      <c r="V26" s="17"/>
      <c r="W26" s="17"/>
      <c r="X26" s="17"/>
      <c r="Y26" s="20"/>
      <c r="Z26" s="39">
        <v>11919.58</v>
      </c>
      <c r="AA26" s="45">
        <f t="shared" si="0"/>
        <v>0</v>
      </c>
      <c r="AB26" s="9" t="str">
        <f t="shared" si="1"/>
        <v xml:space="preserve"> </v>
      </c>
      <c r="AC26" s="6"/>
      <c r="AD26" s="6"/>
      <c r="AE26" s="6"/>
    </row>
    <row r="27" spans="1:31" ht="15.75" x14ac:dyDescent="0.25">
      <c r="A27" s="10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8">
        <v>34.172899999999998</v>
      </c>
      <c r="P27" s="19">
        <v>9.4924999999999997</v>
      </c>
      <c r="Q27" s="18">
        <v>37.898499999999999</v>
      </c>
      <c r="R27" s="19">
        <v>10.5274</v>
      </c>
      <c r="S27" s="18">
        <v>49.845999999999997</v>
      </c>
      <c r="T27" s="19">
        <v>13.8461</v>
      </c>
      <c r="U27" s="21"/>
      <c r="V27" s="17"/>
      <c r="W27" s="17"/>
      <c r="X27" s="17"/>
      <c r="Y27" s="20"/>
      <c r="Z27" s="39">
        <v>12045</v>
      </c>
      <c r="AA27" s="45">
        <f t="shared" si="0"/>
        <v>0</v>
      </c>
      <c r="AB27" s="9" t="str">
        <f t="shared" si="1"/>
        <v xml:space="preserve"> </v>
      </c>
      <c r="AC27" s="6"/>
      <c r="AD27" s="6"/>
      <c r="AE27" s="6"/>
    </row>
    <row r="28" spans="1:31" ht="15.75" x14ac:dyDescent="0.25">
      <c r="A28" s="10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8">
        <v>34.172899999999998</v>
      </c>
      <c r="P28" s="19">
        <v>9.4924999999999997</v>
      </c>
      <c r="Q28" s="18">
        <v>37.898499999999999</v>
      </c>
      <c r="R28" s="19">
        <v>10.5274</v>
      </c>
      <c r="S28" s="18">
        <v>49.845999999999997</v>
      </c>
      <c r="T28" s="19">
        <v>13.8461</v>
      </c>
      <c r="U28" s="21"/>
      <c r="V28" s="17"/>
      <c r="W28" s="17"/>
      <c r="X28" s="17"/>
      <c r="Y28" s="20"/>
      <c r="Z28" s="39">
        <v>11654.1</v>
      </c>
      <c r="AA28" s="45">
        <f t="shared" si="0"/>
        <v>0</v>
      </c>
      <c r="AB28" s="9" t="str">
        <f t="shared" si="1"/>
        <v xml:space="preserve"> </v>
      </c>
      <c r="AC28" s="6"/>
      <c r="AD28" s="6"/>
      <c r="AE28" s="6"/>
    </row>
    <row r="29" spans="1:31" ht="15.75" x14ac:dyDescent="0.25">
      <c r="A29" s="10">
        <v>19</v>
      </c>
      <c r="B29" s="15">
        <v>96.257300000000001</v>
      </c>
      <c r="C29" s="15">
        <v>2.0291000000000001</v>
      </c>
      <c r="D29" s="15">
        <v>0.6341</v>
      </c>
      <c r="E29" s="15">
        <v>0.10059999999999999</v>
      </c>
      <c r="F29" s="15">
        <v>9.8199999999999996E-2</v>
      </c>
      <c r="G29" s="15">
        <v>1.4E-3</v>
      </c>
      <c r="H29" s="15">
        <v>1.8499999999999999E-2</v>
      </c>
      <c r="I29" s="15">
        <v>1.2999999999999999E-2</v>
      </c>
      <c r="J29" s="15">
        <v>5.4000000000000003E-3</v>
      </c>
      <c r="K29" s="15">
        <v>3.8999999999999998E-3</v>
      </c>
      <c r="L29" s="15">
        <v>0.68899999999999995</v>
      </c>
      <c r="M29" s="15">
        <v>0.14949999999999999</v>
      </c>
      <c r="N29" s="16">
        <v>0.69720000000000004</v>
      </c>
      <c r="O29" s="18">
        <v>34.204700000000003</v>
      </c>
      <c r="P29" s="19">
        <v>9.5013000000000005</v>
      </c>
      <c r="Q29" s="18">
        <v>37.932400000000001</v>
      </c>
      <c r="R29" s="19">
        <v>10.536300000000001</v>
      </c>
      <c r="S29" s="18">
        <v>49.857900000000001</v>
      </c>
      <c r="T29" s="19">
        <v>13.849399999999999</v>
      </c>
      <c r="U29" s="21">
        <v>-21.9</v>
      </c>
      <c r="V29" s="17">
        <v>-14.8</v>
      </c>
      <c r="W29" s="17"/>
      <c r="X29" s="17"/>
      <c r="Y29" s="20"/>
      <c r="Z29" s="39">
        <v>11248.46</v>
      </c>
      <c r="AA29" s="45">
        <f t="shared" si="0"/>
        <v>100.00000000000001</v>
      </c>
      <c r="AB29" s="9" t="str">
        <f t="shared" si="1"/>
        <v>ОК</v>
      </c>
      <c r="AC29" s="6"/>
      <c r="AD29" s="6"/>
      <c r="AE29" s="6"/>
    </row>
    <row r="30" spans="1:31" ht="15.75" x14ac:dyDescent="0.25">
      <c r="A30" s="10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8">
        <v>34.204700000000003</v>
      </c>
      <c r="P30" s="19">
        <v>9.5013000000000005</v>
      </c>
      <c r="Q30" s="18">
        <v>37.932400000000001</v>
      </c>
      <c r="R30" s="19">
        <v>10.536300000000001</v>
      </c>
      <c r="S30" s="18">
        <v>49.857900000000001</v>
      </c>
      <c r="T30" s="19">
        <v>13.849399999999999</v>
      </c>
      <c r="U30" s="21">
        <v>-20.8</v>
      </c>
      <c r="V30" s="17"/>
      <c r="W30" s="17"/>
      <c r="X30" s="17"/>
      <c r="Y30" s="20"/>
      <c r="Z30" s="39">
        <v>10664.9</v>
      </c>
      <c r="AA30" s="45">
        <f t="shared" si="0"/>
        <v>0</v>
      </c>
      <c r="AB30" s="9" t="str">
        <f t="shared" si="1"/>
        <v xml:space="preserve"> </v>
      </c>
      <c r="AC30" s="6"/>
      <c r="AD30" s="6"/>
      <c r="AE30" s="6"/>
    </row>
    <row r="31" spans="1:31" ht="15.75" x14ac:dyDescent="0.25">
      <c r="A31" s="10">
        <v>21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8">
        <v>34.204700000000003</v>
      </c>
      <c r="P31" s="19">
        <v>9.5013000000000005</v>
      </c>
      <c r="Q31" s="18">
        <v>37.932400000000001</v>
      </c>
      <c r="R31" s="19">
        <v>10.536300000000001</v>
      </c>
      <c r="S31" s="18">
        <v>49.857900000000001</v>
      </c>
      <c r="T31" s="19">
        <v>13.849399999999999</v>
      </c>
      <c r="U31" s="22">
        <v>-20.6</v>
      </c>
      <c r="V31" s="23"/>
      <c r="W31" s="17"/>
      <c r="X31" s="17"/>
      <c r="Y31" s="20"/>
      <c r="Z31" s="39">
        <v>10949</v>
      </c>
      <c r="AA31" s="45">
        <f t="shared" si="0"/>
        <v>0</v>
      </c>
      <c r="AB31" s="9" t="str">
        <f t="shared" si="1"/>
        <v xml:space="preserve"> </v>
      </c>
      <c r="AC31" s="6"/>
      <c r="AD31" s="6"/>
      <c r="AE31" s="6"/>
    </row>
    <row r="32" spans="1:31" ht="15.6" x14ac:dyDescent="0.3">
      <c r="A32" s="10">
        <v>22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8">
        <v>34.204700000000003</v>
      </c>
      <c r="P32" s="19">
        <v>9.5013000000000005</v>
      </c>
      <c r="Q32" s="18">
        <v>37.932400000000001</v>
      </c>
      <c r="R32" s="19">
        <v>10.536300000000001</v>
      </c>
      <c r="S32" s="18">
        <v>49.857900000000001</v>
      </c>
      <c r="T32" s="19">
        <v>13.849399999999999</v>
      </c>
      <c r="U32" s="22">
        <v>-21</v>
      </c>
      <c r="V32" s="17"/>
      <c r="W32" s="17"/>
      <c r="X32" s="17"/>
      <c r="Y32" s="20"/>
      <c r="Z32" s="39">
        <v>11303.97</v>
      </c>
      <c r="AA32" s="45">
        <f t="shared" si="0"/>
        <v>0</v>
      </c>
      <c r="AB32" s="9" t="str">
        <f t="shared" si="1"/>
        <v xml:space="preserve"> </v>
      </c>
      <c r="AC32" s="6"/>
      <c r="AD32" s="6"/>
      <c r="AE32" s="6"/>
    </row>
    <row r="33" spans="1:31" ht="15.6" x14ac:dyDescent="0.3">
      <c r="A33" s="10">
        <v>23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8">
        <v>34.204700000000003</v>
      </c>
      <c r="P33" s="19">
        <v>9.5013000000000005</v>
      </c>
      <c r="Q33" s="18">
        <v>37.932400000000001</v>
      </c>
      <c r="R33" s="19">
        <v>10.536300000000001</v>
      </c>
      <c r="S33" s="18">
        <v>49.857900000000001</v>
      </c>
      <c r="T33" s="19">
        <v>13.849399999999999</v>
      </c>
      <c r="U33" s="21">
        <v>-21.4</v>
      </c>
      <c r="V33" s="17"/>
      <c r="W33" s="17"/>
      <c r="X33" s="17"/>
      <c r="Y33" s="20"/>
      <c r="Z33" s="39">
        <v>11105.26</v>
      </c>
      <c r="AA33" s="45">
        <f t="shared" si="0"/>
        <v>0</v>
      </c>
      <c r="AB33" s="9" t="str">
        <f>IF(AA33=100,"ОК"," ")</f>
        <v xml:space="preserve"> </v>
      </c>
      <c r="AC33" s="6"/>
      <c r="AD33" s="6"/>
      <c r="AE33" s="6"/>
    </row>
    <row r="34" spans="1:31" ht="15.6" x14ac:dyDescent="0.3">
      <c r="A34" s="10">
        <v>24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8">
        <v>34.204700000000003</v>
      </c>
      <c r="P34" s="19">
        <v>9.5013000000000005</v>
      </c>
      <c r="Q34" s="18">
        <v>37.932400000000001</v>
      </c>
      <c r="R34" s="19">
        <v>10.536300000000001</v>
      </c>
      <c r="S34" s="18">
        <v>49.857900000000001</v>
      </c>
      <c r="T34" s="19">
        <v>13.849399999999999</v>
      </c>
      <c r="U34" s="21"/>
      <c r="V34" s="17"/>
      <c r="W34" s="17"/>
      <c r="X34" s="17"/>
      <c r="Y34" s="38"/>
      <c r="Z34" s="39">
        <v>10836.15</v>
      </c>
      <c r="AA34" s="45">
        <f t="shared" si="0"/>
        <v>0</v>
      </c>
      <c r="AB34" s="9" t="str">
        <f t="shared" si="1"/>
        <v xml:space="preserve"> </v>
      </c>
      <c r="AC34" s="6"/>
      <c r="AD34" s="6"/>
      <c r="AE34" s="6"/>
    </row>
    <row r="35" spans="1:31" ht="15.6" x14ac:dyDescent="0.3">
      <c r="A35" s="10">
        <v>25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8">
        <v>34.204700000000003</v>
      </c>
      <c r="P35" s="19">
        <v>9.5013000000000005</v>
      </c>
      <c r="Q35" s="18">
        <v>37.932400000000001</v>
      </c>
      <c r="R35" s="19">
        <v>10.536300000000001</v>
      </c>
      <c r="S35" s="18">
        <v>49.857900000000001</v>
      </c>
      <c r="T35" s="19">
        <v>13.849399999999999</v>
      </c>
      <c r="U35" s="21"/>
      <c r="V35" s="17"/>
      <c r="W35" s="17"/>
      <c r="X35" s="17"/>
      <c r="Y35" s="20"/>
      <c r="Z35" s="39">
        <v>10437.219999999999</v>
      </c>
      <c r="AA35" s="45">
        <f t="shared" si="0"/>
        <v>0</v>
      </c>
      <c r="AB35" s="9" t="str">
        <f t="shared" si="1"/>
        <v xml:space="preserve"> </v>
      </c>
      <c r="AC35" s="6"/>
      <c r="AD35" s="6"/>
      <c r="AE35" s="6"/>
    </row>
    <row r="36" spans="1:31" ht="15.6" x14ac:dyDescent="0.3">
      <c r="A36" s="10">
        <v>26</v>
      </c>
      <c r="B36" s="15">
        <v>96.251499999999993</v>
      </c>
      <c r="C36" s="15">
        <v>2.0295999999999998</v>
      </c>
      <c r="D36" s="15">
        <v>0.6381</v>
      </c>
      <c r="E36" s="15">
        <v>0.10199999999999999</v>
      </c>
      <c r="F36" s="15">
        <v>9.9199999999999997E-2</v>
      </c>
      <c r="G36" s="15">
        <v>6.9999999999999999E-4</v>
      </c>
      <c r="H36" s="15">
        <v>1.9E-2</v>
      </c>
      <c r="I36" s="15">
        <v>1.34E-2</v>
      </c>
      <c r="J36" s="15">
        <v>5.7000000000000002E-3</v>
      </c>
      <c r="K36" s="15">
        <v>4.4999999999999997E-3</v>
      </c>
      <c r="L36" s="15">
        <v>0.6875</v>
      </c>
      <c r="M36" s="15">
        <v>0.14879999999999999</v>
      </c>
      <c r="N36" s="16">
        <v>0.69730000000000003</v>
      </c>
      <c r="O36" s="18">
        <v>34.209699999999998</v>
      </c>
      <c r="P36" s="19">
        <v>9.5027000000000008</v>
      </c>
      <c r="Q36" s="18">
        <v>37.937800000000003</v>
      </c>
      <c r="R36" s="19">
        <v>10.5383</v>
      </c>
      <c r="S36" s="18">
        <v>49.861699999999999</v>
      </c>
      <c r="T36" s="19">
        <v>13.8505</v>
      </c>
      <c r="U36" s="21">
        <v>-20.8</v>
      </c>
      <c r="V36" s="17">
        <v>-15.8</v>
      </c>
      <c r="W36" s="17"/>
      <c r="X36" s="17"/>
      <c r="Y36" s="20"/>
      <c r="Z36" s="39">
        <v>10232.73</v>
      </c>
      <c r="AA36" s="45">
        <f t="shared" si="0"/>
        <v>99.999999999999986</v>
      </c>
      <c r="AB36" s="9" t="str">
        <f t="shared" si="1"/>
        <v>ОК</v>
      </c>
      <c r="AC36" s="6"/>
      <c r="AD36" s="6"/>
      <c r="AE36" s="6"/>
    </row>
    <row r="37" spans="1:31" ht="15.6" x14ac:dyDescent="0.3">
      <c r="A37" s="10">
        <v>27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8">
        <v>34.209699999999998</v>
      </c>
      <c r="P37" s="19">
        <v>9.5027000000000008</v>
      </c>
      <c r="Q37" s="18">
        <v>37.937800000000003</v>
      </c>
      <c r="R37" s="19">
        <v>10.5383</v>
      </c>
      <c r="S37" s="18">
        <v>49.861699999999999</v>
      </c>
      <c r="T37" s="19">
        <v>13.8505</v>
      </c>
      <c r="U37" s="21">
        <v>-20.2</v>
      </c>
      <c r="V37" s="17"/>
      <c r="W37" s="46">
        <v>7.0000000000000007E-2</v>
      </c>
      <c r="X37" s="46">
        <v>0.187</v>
      </c>
      <c r="Y37" s="38">
        <v>0</v>
      </c>
      <c r="Z37" s="39">
        <v>10084.209999999999</v>
      </c>
      <c r="AA37" s="45">
        <f t="shared" si="0"/>
        <v>0</v>
      </c>
      <c r="AB37" s="9" t="str">
        <f t="shared" si="1"/>
        <v xml:space="preserve"> </v>
      </c>
      <c r="AC37" s="6"/>
      <c r="AD37" s="6"/>
      <c r="AE37" s="6"/>
    </row>
    <row r="38" spans="1:31" ht="15.6" x14ac:dyDescent="0.3">
      <c r="A38" s="10">
        <v>28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8">
        <v>34.209699999999998</v>
      </c>
      <c r="P38" s="19">
        <v>9.5027000000000008</v>
      </c>
      <c r="Q38" s="18">
        <v>37.937800000000003</v>
      </c>
      <c r="R38" s="19">
        <v>10.5383</v>
      </c>
      <c r="S38" s="18">
        <v>49.861699999999999</v>
      </c>
      <c r="T38" s="19">
        <v>13.8505</v>
      </c>
      <c r="U38" s="21">
        <v>-20.5</v>
      </c>
      <c r="V38" s="17"/>
      <c r="W38" s="17"/>
      <c r="X38" s="17"/>
      <c r="Y38" s="20"/>
      <c r="Z38" s="39">
        <v>10556.98</v>
      </c>
      <c r="AA38" s="45">
        <f t="shared" si="0"/>
        <v>0</v>
      </c>
      <c r="AB38" s="9" t="str">
        <f t="shared" si="1"/>
        <v xml:space="preserve"> </v>
      </c>
      <c r="AC38" s="6"/>
      <c r="AD38" s="6"/>
      <c r="AE38" s="6"/>
    </row>
    <row r="39" spans="1:31" ht="15.6" x14ac:dyDescent="0.3">
      <c r="A39" s="10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8">
        <v>34.209699999999998</v>
      </c>
      <c r="P39" s="19">
        <v>9.5027000000000008</v>
      </c>
      <c r="Q39" s="18">
        <v>37.937800000000003</v>
      </c>
      <c r="R39" s="19">
        <v>10.5383</v>
      </c>
      <c r="S39" s="18">
        <v>49.861699999999999</v>
      </c>
      <c r="T39" s="19">
        <v>13.8505</v>
      </c>
      <c r="U39" s="21"/>
      <c r="V39" s="17"/>
      <c r="W39" s="17"/>
      <c r="X39" s="17"/>
      <c r="Y39" s="20"/>
      <c r="Z39" s="39">
        <v>10901.35</v>
      </c>
      <c r="AA39" s="45">
        <f t="shared" si="0"/>
        <v>0</v>
      </c>
      <c r="AB39" s="9" t="str">
        <f t="shared" si="1"/>
        <v xml:space="preserve"> </v>
      </c>
      <c r="AC39" s="6"/>
      <c r="AD39" s="6"/>
      <c r="AE39" s="6"/>
    </row>
    <row r="40" spans="1:31" ht="15.6" x14ac:dyDescent="0.3">
      <c r="A40" s="10">
        <v>30</v>
      </c>
      <c r="B40" s="2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5"/>
      <c r="N40" s="16"/>
      <c r="O40" s="18">
        <v>34.209699999999998</v>
      </c>
      <c r="P40" s="19">
        <v>9.5027000000000008</v>
      </c>
      <c r="Q40" s="18">
        <v>37.937800000000003</v>
      </c>
      <c r="R40" s="19">
        <v>10.5383</v>
      </c>
      <c r="S40" s="18">
        <v>49.861699999999999</v>
      </c>
      <c r="T40" s="19">
        <v>13.8505</v>
      </c>
      <c r="U40" s="21"/>
      <c r="V40" s="17"/>
      <c r="W40" s="17"/>
      <c r="X40" s="17"/>
      <c r="Y40" s="20"/>
      <c r="Z40" s="39">
        <v>11128.96</v>
      </c>
      <c r="AA40" s="45">
        <f t="shared" si="0"/>
        <v>0</v>
      </c>
      <c r="AB40" s="9" t="str">
        <f t="shared" si="1"/>
        <v xml:space="preserve"> </v>
      </c>
      <c r="AC40" s="6"/>
      <c r="AD40" s="6"/>
      <c r="AE40" s="6"/>
    </row>
    <row r="41" spans="1:31" ht="16.2" thickBot="1" x14ac:dyDescent="0.35">
      <c r="A41" s="11">
        <v>31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9"/>
      <c r="O41" s="18">
        <v>34.209699999999998</v>
      </c>
      <c r="P41" s="19">
        <v>9.5027000000000008</v>
      </c>
      <c r="Q41" s="18">
        <v>37.937800000000003</v>
      </c>
      <c r="R41" s="19">
        <v>10.5383</v>
      </c>
      <c r="S41" s="18">
        <v>49.861699999999999</v>
      </c>
      <c r="T41" s="19">
        <v>13.8505</v>
      </c>
      <c r="U41" s="31"/>
      <c r="V41" s="30"/>
      <c r="W41" s="30"/>
      <c r="X41" s="32"/>
      <c r="Y41" s="33"/>
      <c r="Z41" s="47">
        <v>11174.32</v>
      </c>
      <c r="AA41" s="45">
        <f t="shared" si="0"/>
        <v>0</v>
      </c>
      <c r="AB41" s="9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65" t="s">
        <v>19</v>
      </c>
      <c r="B42" s="65"/>
      <c r="C42" s="65"/>
      <c r="D42" s="65"/>
      <c r="E42" s="65"/>
      <c r="F42" s="65"/>
      <c r="G42" s="65"/>
      <c r="H42" s="66"/>
      <c r="I42" s="67" t="s">
        <v>17</v>
      </c>
      <c r="J42" s="68"/>
      <c r="K42" s="12">
        <v>0</v>
      </c>
      <c r="L42" s="69" t="s">
        <v>18</v>
      </c>
      <c r="M42" s="70"/>
      <c r="N42" s="14">
        <v>0</v>
      </c>
      <c r="O42" s="61">
        <f>SUMPRODUCT(O11:O41,Z11:Z41)/SUM(Z11:Z41)</f>
        <v>34.197118945367912</v>
      </c>
      <c r="P42" s="59">
        <f>SUMPRODUCT(P11:P41,Z11:Z41)/SUM(Z11:Z41)</f>
        <v>9.4992100445026413</v>
      </c>
      <c r="Q42" s="61">
        <f>SUMPRODUCT(Q11:Q41,Z11:Z41)/SUM(Z11:Z41)</f>
        <v>37.924298168255305</v>
      </c>
      <c r="R42" s="63">
        <f>SUMPRODUCT(R11:R41,Z11:Z41)/SUM(Z11:Z41)</f>
        <v>10.534422061215629</v>
      </c>
      <c r="S42" s="7"/>
      <c r="T42" s="7"/>
      <c r="U42" s="7"/>
      <c r="V42" s="7"/>
      <c r="W42" s="7"/>
      <c r="X42" s="50" t="s">
        <v>34</v>
      </c>
      <c r="Y42" s="51"/>
      <c r="Z42" s="41">
        <v>337.03199999999998</v>
      </c>
      <c r="AA42" s="45"/>
      <c r="AB42" s="9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52" t="s">
        <v>3</v>
      </c>
      <c r="I43" s="53"/>
      <c r="J43" s="53"/>
      <c r="K43" s="53"/>
      <c r="L43" s="53"/>
      <c r="M43" s="53"/>
      <c r="N43" s="54"/>
      <c r="O43" s="62"/>
      <c r="P43" s="60"/>
      <c r="Q43" s="62"/>
      <c r="R43" s="64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2" t="s">
        <v>48</v>
      </c>
      <c r="C45" s="42"/>
      <c r="D45" s="43"/>
      <c r="E45" s="42"/>
      <c r="F45" s="42"/>
      <c r="G45" s="42"/>
      <c r="H45" s="42"/>
      <c r="I45" s="42"/>
      <c r="J45" s="42"/>
      <c r="K45" s="42"/>
      <c r="L45" s="42" t="s">
        <v>49</v>
      </c>
      <c r="M45" s="42"/>
      <c r="N45" s="42"/>
      <c r="O45" s="42"/>
      <c r="P45" s="42"/>
      <c r="Q45" s="42"/>
      <c r="R45" s="42"/>
      <c r="S45" s="43" t="s">
        <v>50</v>
      </c>
      <c r="T45" s="42"/>
      <c r="U45" s="44"/>
    </row>
    <row r="46" spans="1:31" ht="18" x14ac:dyDescent="0.35">
      <c r="B46" s="4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4"/>
    </row>
    <row r="47" spans="1:31" ht="18" x14ac:dyDescent="0.35">
      <c r="B47" s="42" t="s">
        <v>41</v>
      </c>
      <c r="C47" s="42"/>
      <c r="D47" s="42"/>
      <c r="E47" s="43"/>
      <c r="F47" s="42"/>
      <c r="G47" s="42"/>
      <c r="H47" s="42"/>
      <c r="I47" s="42"/>
      <c r="J47" s="42"/>
      <c r="K47" s="42"/>
      <c r="L47" s="42" t="s">
        <v>42</v>
      </c>
      <c r="M47" s="42"/>
      <c r="N47" s="42"/>
      <c r="O47" s="42"/>
      <c r="P47" s="42"/>
      <c r="Q47" s="42"/>
      <c r="R47" s="42"/>
      <c r="S47" s="43" t="s">
        <v>50</v>
      </c>
      <c r="T47" s="42"/>
      <c r="U47" s="44"/>
    </row>
    <row r="48" spans="1:31" ht="18" x14ac:dyDescent="0.35"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4"/>
    </row>
    <row r="49" spans="2:20" ht="18" x14ac:dyDescent="0.35">
      <c r="B49" s="42" t="s">
        <v>46</v>
      </c>
      <c r="C49" s="42"/>
      <c r="D49" s="42"/>
      <c r="E49" s="42"/>
      <c r="F49" s="42"/>
      <c r="G49" s="42"/>
      <c r="H49" s="42"/>
      <c r="I49" s="42"/>
      <c r="J49" s="42"/>
      <c r="K49" s="42"/>
      <c r="L49" s="42" t="s">
        <v>47</v>
      </c>
      <c r="M49" s="42"/>
      <c r="N49" s="42"/>
      <c r="O49" s="42"/>
      <c r="P49" s="42"/>
      <c r="Q49" s="42"/>
      <c r="R49" s="42"/>
      <c r="S49" s="42" t="s">
        <v>50</v>
      </c>
      <c r="T49" s="42"/>
    </row>
    <row r="52" spans="2:20" x14ac:dyDescent="0.3">
      <c r="B52" s="1" t="s">
        <v>35</v>
      </c>
    </row>
  </sheetData>
  <mergeCells count="43">
    <mergeCell ref="G1:Z1"/>
    <mergeCell ref="G2:Z2"/>
    <mergeCell ref="G3:Z3"/>
    <mergeCell ref="G5:Z5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N7:T7"/>
    <mergeCell ref="B9:B10"/>
    <mergeCell ref="C9:C10"/>
    <mergeCell ref="D9:D10"/>
    <mergeCell ref="E9:E10"/>
    <mergeCell ref="F9:F10"/>
    <mergeCell ref="K9:K10"/>
    <mergeCell ref="L9:L10"/>
    <mergeCell ref="J9:J10"/>
    <mergeCell ref="G9:G10"/>
    <mergeCell ref="B7:M8"/>
    <mergeCell ref="A1:D1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2017-01-06T09:35:48Z</dcterms:modified>
</cp:coreProperties>
</file>