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0" windowWidth="11355" windowHeight="5580" activeTab="0"/>
  </bookViews>
  <sheets>
    <sheet name="Полтавагаз ГРС" sheetId="1" r:id="rId1"/>
  </sheets>
  <definedNames>
    <definedName name="_xlnm.Print_Area" localSheetId="0">'Полтавагаз ГРС'!$A$1:$AD$257</definedName>
  </definedNames>
  <calcPr fullCalcOnLoad="1"/>
</workbook>
</file>

<file path=xl/sharedStrings.xml><?xml version="1.0" encoding="utf-8"?>
<sst xmlns="http://schemas.openxmlformats.org/spreadsheetml/2006/main" count="475" uniqueCount="101">
  <si>
    <t>&lt;0,01</t>
  </si>
  <si>
    <t>А.В.Славінська</t>
  </si>
  <si>
    <t>Назва ГРС</t>
  </si>
  <si>
    <t>Жовтневе</t>
  </si>
  <si>
    <t>Решетилівка</t>
  </si>
  <si>
    <t>Ставкове</t>
  </si>
  <si>
    <t>Дейкалівка</t>
  </si>
  <si>
    <t>Комсомольське</t>
  </si>
  <si>
    <t>Остап'є</t>
  </si>
  <si>
    <t>О.Г.Славіков</t>
  </si>
  <si>
    <t>відсут</t>
  </si>
  <si>
    <t>Температура точки роси вуглеводнів, ºС</t>
  </si>
  <si>
    <t>Густина,  кг/м3</t>
  </si>
  <si>
    <t>Вимірювальна хіміко-аналітична лабораторія</t>
  </si>
  <si>
    <t>Решетилівський ПМ Диканського ЛВУМГ</t>
  </si>
  <si>
    <t>Число місяця</t>
  </si>
  <si>
    <t>Компонентний склад газу, % мол.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</si>
  <si>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</si>
  <si>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</si>
  <si>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</si>
  <si>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</si>
  <si>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</si>
  <si>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</si>
  <si>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</si>
  <si>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</si>
  <si>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</si>
  <si>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</si>
  <si>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</si>
  <si>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</si>
  <si>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Фізико-хімічні показники газу обчислені на основі компонентного складу, 101,325 кПа</t>
  </si>
  <si>
    <t xml:space="preserve">Температура вимірювання/згоряння при </t>
  </si>
  <si>
    <t>20/25ºС</t>
  </si>
  <si>
    <t>Температура точки роси вологи (Р = 3.92 МПа), ºС</t>
  </si>
  <si>
    <t>Масова концентрація 
сірководню, мг/м3</t>
  </si>
  <si>
    <t>Масова концентрація 
меркаптанової сірки, мг/м3</t>
  </si>
  <si>
    <t>Маса механічних домішок, мг/м3</t>
  </si>
  <si>
    <t>Обсяг газу, тис. м3</t>
  </si>
  <si>
    <t>Середньозважене значення теплоти згоряння:</t>
  </si>
  <si>
    <t>Теплота згоряння нижча, ккал/м3</t>
  </si>
  <si>
    <t>Теплота згоряння нижча, МДж/м3</t>
  </si>
  <si>
    <t>Теплота згоряння нижча, кВт⋅год/м3</t>
  </si>
  <si>
    <t>Теплота згоряння вища, ккал/м3</t>
  </si>
  <si>
    <t>Теплота згоряння вища, МДж/м3</t>
  </si>
  <si>
    <t>Теплота згоряння вища, кВт⋅год/м3</t>
  </si>
  <si>
    <t>Число Воббе вище,
ккал/м3</t>
  </si>
  <si>
    <t>Число Воббе вище,
МДж/м3</t>
  </si>
  <si>
    <t>Число Воббе вище,
кВт⋅год/м3</t>
  </si>
  <si>
    <t>Свідоцтво про атестацію №123-15,чинне до 31.12.2018р.</t>
  </si>
  <si>
    <t>прізвище</t>
  </si>
  <si>
    <t>підпис</t>
  </si>
  <si>
    <t>дата</t>
  </si>
  <si>
    <t>Заступник начальника Диканського ЛВУМГ</t>
  </si>
  <si>
    <t>Завідувач лабораторії Решетилівського ПМ</t>
  </si>
  <si>
    <t>Начальник Решетилівського ПМ</t>
  </si>
  <si>
    <t>І.М.Герасименко</t>
  </si>
  <si>
    <t>ПАСПОРТ ФІЗИКО-ХІМІЧНИХ ПОКАЗНИКІВ ПРИРОДНОГО ГАЗУ</t>
  </si>
  <si>
    <t>ПАТ "УКРТРАНСГАЗ"</t>
  </si>
  <si>
    <t>Філія УМГ "КИЇВТРАНСГАЗ"</t>
  </si>
  <si>
    <t xml:space="preserve">переданого Диканським ЛВУМГ та прийнятого ПАТ "ПОЛТАВАГАЗ" </t>
  </si>
  <si>
    <t>по ГРС Решетилівка, Жовтневе, Остап'є, Комсомольське, Дейкалівка, Ставкове</t>
  </si>
  <si>
    <t>Умовно постійні компоненти, мол.% від 01.01.2016 р.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</si>
  <si>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</si>
  <si>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</si>
  <si>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</si>
  <si>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</si>
  <si>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</si>
  <si>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</si>
  <si>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</si>
  <si>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</si>
  <si>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</si>
  <si>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</si>
  <si>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</si>
  <si>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</si>
  <si>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</si>
  <si>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</si>
  <si>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</si>
  <si>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</si>
  <si>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</si>
  <si>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</si>
  <si>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</si>
  <si>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</si>
  <si>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</si>
  <si>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</si>
  <si>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</si>
  <si>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</si>
  <si>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</si>
  <si>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</si>
  <si>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</si>
  <si>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</si>
  <si>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</si>
  <si>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</si>
  <si>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</si>
  <si>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&lt;0,02</t>
  </si>
  <si>
    <t>С.А.Левадний</t>
  </si>
  <si>
    <t>Начальник служби ГВ та М</t>
  </si>
  <si>
    <t>газопроводу Єлець-Кременчук-Кривий Ріг (ЄККР)</t>
  </si>
  <si>
    <r>
      <t>Передано в газорозподільні мережі, Q міс, тис.м</t>
    </r>
    <r>
      <rPr>
        <b/>
        <vertAlign val="superscript"/>
        <sz val="11"/>
        <color indexed="8"/>
        <rFont val="Times New Roman"/>
        <family val="1"/>
      </rPr>
      <t>3</t>
    </r>
  </si>
  <si>
    <r>
      <t>Газ на ВТВ від ВОГ до межі передачі, Ʃ ВТВ, тис.м</t>
    </r>
    <r>
      <rPr>
        <vertAlign val="superscript"/>
        <sz val="11"/>
        <color indexed="8"/>
        <rFont val="Times New Roman"/>
        <family val="1"/>
      </rPr>
      <t>3</t>
    </r>
  </si>
  <si>
    <r>
      <t>Сумарний обсяг, Ʃ Q, тис.м</t>
    </r>
    <r>
      <rPr>
        <vertAlign val="superscript"/>
        <sz val="11"/>
        <color indexed="8"/>
        <rFont val="Times New Roman"/>
        <family val="1"/>
      </rPr>
      <t>3</t>
    </r>
  </si>
  <si>
    <t>Маршрут № 109</t>
  </si>
  <si>
    <t>за період з 1 грудня по 31 грудня 2016 р.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</si>
</sst>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[$-422]d\ mmmm\ yyyy&quot; р.&quot;"/>
    <numFmt numFmtId="191" formatCode="dd\.mm\.yy;@"/>
    <numFmt numFmtId="192" formatCode="dd\.mm\.yyyy;@"/>
    <numFmt numFmtId="193" formatCode="0.00000"/>
    <numFmt numFmtId="194" formatCode="0.0%"/>
    <numFmt numFmtId="195" formatCode="0.000000"/>
    <numFmt numFmtId="196" formatCode="0.0000000"/>
    <numFmt numFmtId="197" formatCode="0.00000000"/>
    <numFmt numFmtId="198" formatCode="0.000000000"/>
    <numFmt numFmtId="199" formatCode="_-* #,##0.000_р_._-;\-* #,##0.000_р_._-;_-* &quot;-&quot;??_р_._-;_-@_-"/>
    <numFmt numFmtId="200" formatCode="_-* #,##0.0000_р_._-;\-* #,##0.0000_р_._-;_-* &quot;-&quot;??_р_._-;_-@_-"/>
  </numFmts>
  <fonts count="5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sz val="11"/>
      <name val="Times New Roman Cyr"/>
      <family val="1"/>
    </font>
    <font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sz val="8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87" fontId="2" fillId="0" borderId="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81" fontId="2" fillId="0" borderId="19" xfId="0" applyNumberFormat="1" applyFont="1" applyBorder="1" applyAlignment="1">
      <alignment horizontal="center" vertical="center"/>
    </xf>
    <xf numFmtId="181" fontId="2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9" fontId="2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89" fontId="2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 textRotation="90" wrapText="1"/>
    </xf>
    <xf numFmtId="187" fontId="2" fillId="0" borderId="24" xfId="0" applyNumberFormat="1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textRotation="90" wrapText="1"/>
    </xf>
    <xf numFmtId="0" fontId="0" fillId="0" borderId="24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191" fontId="2" fillId="0" borderId="24" xfId="0" applyNumberFormat="1" applyFont="1" applyBorder="1" applyAlignment="1">
      <alignment horizontal="left"/>
    </xf>
    <xf numFmtId="189" fontId="2" fillId="0" borderId="24" xfId="0" applyNumberFormat="1" applyFont="1" applyBorder="1" applyAlignment="1">
      <alignment horizontal="right"/>
    </xf>
    <xf numFmtId="0" fontId="2" fillId="0" borderId="24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91" fontId="2" fillId="0" borderId="0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center" vertical="center" wrapText="1"/>
    </xf>
    <xf numFmtId="191" fontId="2" fillId="0" borderId="25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center" vertical="center" wrapText="1"/>
    </xf>
    <xf numFmtId="181" fontId="2" fillId="0" borderId="23" xfId="0" applyNumberFormat="1" applyFont="1" applyBorder="1" applyAlignment="1">
      <alignment horizontal="center" vertical="center"/>
    </xf>
    <xf numFmtId="181" fontId="2" fillId="0" borderId="11" xfId="0" applyNumberFormat="1" applyFont="1" applyBorder="1" applyAlignment="1">
      <alignment horizontal="center" vertical="center"/>
    </xf>
    <xf numFmtId="181" fontId="2" fillId="0" borderId="27" xfId="0" applyNumberFormat="1" applyFont="1" applyBorder="1" applyAlignment="1">
      <alignment horizontal="center" vertical="center"/>
    </xf>
    <xf numFmtId="189" fontId="2" fillId="0" borderId="26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textRotation="90" wrapText="1"/>
    </xf>
    <xf numFmtId="0" fontId="6" fillId="0" borderId="29" xfId="0" applyFont="1" applyBorder="1" applyAlignment="1">
      <alignment textRotation="90" wrapText="1"/>
    </xf>
    <xf numFmtId="0" fontId="6" fillId="0" borderId="30" xfId="0" applyFont="1" applyBorder="1" applyAlignment="1">
      <alignment textRotation="90" wrapText="1"/>
    </xf>
    <xf numFmtId="0" fontId="6" fillId="0" borderId="31" xfId="0" applyFont="1" applyBorder="1" applyAlignment="1">
      <alignment textRotation="90" wrapText="1"/>
    </xf>
    <xf numFmtId="0" fontId="6" fillId="0" borderId="32" xfId="0" applyFont="1" applyBorder="1" applyAlignment="1">
      <alignment textRotation="90" wrapText="1"/>
    </xf>
    <xf numFmtId="0" fontId="6" fillId="0" borderId="30" xfId="0" applyFont="1" applyBorder="1" applyAlignment="1">
      <alignment horizontal="center" textRotation="90" wrapText="1"/>
    </xf>
    <xf numFmtId="0" fontId="6" fillId="0" borderId="33" xfId="0" applyFont="1" applyBorder="1" applyAlignment="1">
      <alignment textRotation="90" wrapText="1"/>
    </xf>
    <xf numFmtId="0" fontId="6" fillId="0" borderId="34" xfId="0" applyFont="1" applyBorder="1" applyAlignment="1">
      <alignment textRotation="90" wrapText="1"/>
    </xf>
    <xf numFmtId="0" fontId="6" fillId="0" borderId="35" xfId="0" applyFont="1" applyBorder="1" applyAlignment="1">
      <alignment textRotation="90" wrapText="1"/>
    </xf>
    <xf numFmtId="0" fontId="6" fillId="0" borderId="36" xfId="0" applyFont="1" applyBorder="1" applyAlignment="1">
      <alignment textRotation="90" wrapText="1"/>
    </xf>
    <xf numFmtId="0" fontId="6" fillId="0" borderId="37" xfId="0" applyFont="1" applyBorder="1" applyAlignment="1">
      <alignment textRotation="90" wrapText="1"/>
    </xf>
    <xf numFmtId="0" fontId="6" fillId="0" borderId="35" xfId="0" applyFont="1" applyBorder="1" applyAlignment="1">
      <alignment horizontal="center" textRotation="90" wrapText="1"/>
    </xf>
    <xf numFmtId="1" fontId="2" fillId="0" borderId="38" xfId="0" applyNumberFormat="1" applyFont="1" applyBorder="1" applyAlignment="1">
      <alignment horizontal="center" vertical="center"/>
    </xf>
    <xf numFmtId="2" fontId="2" fillId="0" borderId="39" xfId="0" applyNumberFormat="1" applyFont="1" applyBorder="1" applyAlignment="1">
      <alignment horizontal="center" vertical="center"/>
    </xf>
    <xf numFmtId="2" fontId="2" fillId="0" borderId="40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2" fontId="2" fillId="0" borderId="42" xfId="0" applyNumberFormat="1" applyFont="1" applyBorder="1" applyAlignment="1">
      <alignment horizontal="center" vertical="center"/>
    </xf>
    <xf numFmtId="181" fontId="2" fillId="0" borderId="26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81" fontId="53" fillId="0" borderId="26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181" fontId="54" fillId="0" borderId="43" xfId="0" applyNumberFormat="1" applyFont="1" applyBorder="1" applyAlignment="1" applyProtection="1">
      <alignment horizontal="center" vertical="center" wrapText="1"/>
      <protection locked="0"/>
    </xf>
    <xf numFmtId="181" fontId="54" fillId="0" borderId="17" xfId="0" applyNumberFormat="1" applyFont="1" applyBorder="1" applyAlignment="1" applyProtection="1">
      <alignment horizontal="center" vertical="center" wrapText="1"/>
      <protection locked="0"/>
    </xf>
    <xf numFmtId="2" fontId="2" fillId="0" borderId="2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181" fontId="3" fillId="0" borderId="0" xfId="0" applyNumberFormat="1" applyFont="1" applyAlignment="1">
      <alignment/>
    </xf>
    <xf numFmtId="181" fontId="2" fillId="0" borderId="14" xfId="0" applyNumberFormat="1" applyFont="1" applyBorder="1" applyAlignment="1">
      <alignment/>
    </xf>
    <xf numFmtId="0" fontId="2" fillId="0" borderId="44" xfId="0" applyFont="1" applyBorder="1" applyAlignment="1">
      <alignment/>
    </xf>
    <xf numFmtId="181" fontId="2" fillId="0" borderId="45" xfId="0" applyNumberFormat="1" applyFont="1" applyBorder="1" applyAlignment="1">
      <alignment/>
    </xf>
    <xf numFmtId="181" fontId="2" fillId="0" borderId="17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5" fillId="0" borderId="17" xfId="0" applyFont="1" applyBorder="1" applyAlignment="1">
      <alignment horizontal="center"/>
    </xf>
    <xf numFmtId="181" fontId="2" fillId="0" borderId="19" xfId="0" applyNumberFormat="1" applyFont="1" applyBorder="1" applyAlignment="1">
      <alignment/>
    </xf>
    <xf numFmtId="181" fontId="2" fillId="0" borderId="10" xfId="0" applyNumberFormat="1" applyFont="1" applyBorder="1" applyAlignment="1">
      <alignment/>
    </xf>
    <xf numFmtId="181" fontId="2" fillId="0" borderId="20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189" fontId="2" fillId="0" borderId="14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55" fillId="0" borderId="25" xfId="0" applyNumberFormat="1" applyFont="1" applyBorder="1" applyAlignment="1" applyProtection="1">
      <alignment horizontal="right" vertical="center" wrapText="1"/>
      <protection locked="0"/>
    </xf>
    <xf numFmtId="2" fontId="55" fillId="0" borderId="0" xfId="0" applyNumberFormat="1" applyFont="1" applyBorder="1" applyAlignment="1" applyProtection="1">
      <alignment horizontal="right" vertical="center" wrapText="1"/>
      <protection locked="0"/>
    </xf>
    <xf numFmtId="2" fontId="55" fillId="0" borderId="46" xfId="0" applyNumberFormat="1" applyFont="1" applyBorder="1" applyAlignment="1" applyProtection="1">
      <alignment horizontal="right" vertical="center" wrapText="1"/>
      <protection locked="0"/>
    </xf>
    <xf numFmtId="0" fontId="56" fillId="0" borderId="0" xfId="0" applyFont="1" applyAlignment="1" applyProtection="1">
      <alignment horizontal="right" vertical="center"/>
      <protection locked="0"/>
    </xf>
    <xf numFmtId="0" fontId="56" fillId="0" borderId="46" xfId="0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/>
    </xf>
    <xf numFmtId="0" fontId="6" fillId="0" borderId="37" xfId="52" applyFont="1" applyFill="1" applyBorder="1" applyAlignment="1">
      <alignment horizontal="center" textRotation="90" wrapText="1"/>
      <protection/>
    </xf>
    <xf numFmtId="0" fontId="6" fillId="0" borderId="15" xfId="52" applyFont="1" applyFill="1" applyBorder="1" applyAlignment="1">
      <alignment horizontal="center" textRotation="90" wrapText="1"/>
      <protection/>
    </xf>
    <xf numFmtId="0" fontId="6" fillId="0" borderId="34" xfId="52" applyFont="1" applyFill="1" applyBorder="1" applyAlignment="1">
      <alignment horizontal="center" textRotation="90" wrapText="1"/>
      <protection/>
    </xf>
    <xf numFmtId="0" fontId="6" fillId="0" borderId="10" xfId="52" applyFont="1" applyFill="1" applyBorder="1" applyAlignment="1">
      <alignment horizontal="center" textRotation="90" wrapText="1"/>
      <protection/>
    </xf>
    <xf numFmtId="0" fontId="6" fillId="0" borderId="47" xfId="52" applyFont="1" applyFill="1" applyBorder="1" applyAlignment="1">
      <alignment horizontal="center" vertical="center"/>
      <protection/>
    </xf>
    <xf numFmtId="0" fontId="14" fillId="0" borderId="33" xfId="0" applyNumberFormat="1" applyFont="1" applyBorder="1" applyAlignment="1">
      <alignment horizontal="center"/>
    </xf>
    <xf numFmtId="0" fontId="14" fillId="0" borderId="23" xfId="0" applyNumberFormat="1" applyFont="1" applyBorder="1" applyAlignment="1">
      <alignment horizontal="center"/>
    </xf>
    <xf numFmtId="193" fontId="2" fillId="0" borderId="39" xfId="0" applyNumberFormat="1" applyFont="1" applyBorder="1" applyAlignment="1">
      <alignment horizontal="center" vertical="center" textRotation="90"/>
    </xf>
    <xf numFmtId="193" fontId="2" fillId="0" borderId="48" xfId="0" applyNumberFormat="1" applyFont="1" applyBorder="1" applyAlignment="1">
      <alignment horizontal="center" vertical="center" textRotation="90"/>
    </xf>
    <xf numFmtId="193" fontId="2" fillId="0" borderId="49" xfId="0" applyNumberFormat="1" applyFont="1" applyBorder="1" applyAlignment="1">
      <alignment horizontal="center" vertical="center" textRotation="90"/>
    </xf>
    <xf numFmtId="0" fontId="2" fillId="0" borderId="39" xfId="0" applyFont="1" applyBorder="1" applyAlignment="1">
      <alignment horizontal="center" vertical="center" textRotation="90"/>
    </xf>
    <xf numFmtId="0" fontId="2" fillId="0" borderId="48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 textRotation="90"/>
    </xf>
    <xf numFmtId="0" fontId="2" fillId="0" borderId="40" xfId="0" applyFont="1" applyBorder="1" applyAlignment="1">
      <alignment horizontal="center" vertical="center" textRotation="90"/>
    </xf>
    <xf numFmtId="0" fontId="2" fillId="0" borderId="50" xfId="0" applyFont="1" applyBorder="1" applyAlignment="1">
      <alignment horizontal="center" vertical="center" textRotation="90"/>
    </xf>
    <xf numFmtId="0" fontId="2" fillId="0" borderId="51" xfId="0" applyFont="1" applyBorder="1" applyAlignment="1">
      <alignment horizontal="center" vertical="center" textRotation="90"/>
    </xf>
    <xf numFmtId="0" fontId="7" fillId="0" borderId="31" xfId="52" applyFont="1" applyBorder="1" applyAlignment="1">
      <alignment horizontal="center" textRotation="90" wrapText="1"/>
      <protection/>
    </xf>
    <xf numFmtId="0" fontId="7" fillId="0" borderId="52" xfId="52" applyFont="1" applyBorder="1" applyAlignment="1">
      <alignment horizontal="center" textRotation="90" wrapText="1"/>
      <protection/>
    </xf>
    <xf numFmtId="0" fontId="7" fillId="0" borderId="53" xfId="52" applyFont="1" applyBorder="1" applyAlignment="1">
      <alignment horizontal="center" textRotation="90" wrapText="1"/>
      <protection/>
    </xf>
    <xf numFmtId="0" fontId="7" fillId="0" borderId="28" xfId="52" applyFont="1" applyBorder="1" applyAlignment="1">
      <alignment horizontal="center" textRotation="90" wrapText="1"/>
      <protection/>
    </xf>
    <xf numFmtId="0" fontId="7" fillId="0" borderId="54" xfId="52" applyFont="1" applyBorder="1" applyAlignment="1">
      <alignment horizontal="center" textRotation="90" wrapText="1"/>
      <protection/>
    </xf>
    <xf numFmtId="0" fontId="7" fillId="0" borderId="21" xfId="52" applyFont="1" applyBorder="1" applyAlignment="1">
      <alignment horizontal="center" textRotation="90" wrapText="1"/>
      <protection/>
    </xf>
    <xf numFmtId="0" fontId="6" fillId="0" borderId="10" xfId="52" applyFont="1" applyBorder="1" applyAlignment="1">
      <alignment horizontal="center" textRotation="90" wrapText="1"/>
      <protection/>
    </xf>
    <xf numFmtId="0" fontId="6" fillId="0" borderId="43" xfId="52" applyFont="1" applyFill="1" applyBorder="1" applyAlignment="1">
      <alignment horizontal="center" textRotation="90" wrapText="1"/>
      <protection/>
    </xf>
    <xf numFmtId="0" fontId="6" fillId="0" borderId="14" xfId="52" applyFont="1" applyFill="1" applyBorder="1" applyAlignment="1">
      <alignment horizontal="center" textRotation="90" wrapText="1"/>
      <protection/>
    </xf>
    <xf numFmtId="0" fontId="6" fillId="0" borderId="55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58" xfId="0" applyFont="1" applyBorder="1" applyAlignment="1">
      <alignment horizontal="center" vertical="center" textRotation="90" wrapText="1"/>
    </xf>
    <xf numFmtId="0" fontId="13" fillId="0" borderId="59" xfId="0" applyFont="1" applyBorder="1" applyAlignment="1">
      <alignment horizontal="center" vertical="center" textRotation="90" wrapText="1"/>
    </xf>
    <xf numFmtId="0" fontId="13" fillId="0" borderId="47" xfId="0" applyFont="1" applyBorder="1" applyAlignment="1">
      <alignment horizontal="center" vertical="center" textRotation="90" wrapText="1"/>
    </xf>
    <xf numFmtId="191" fontId="2" fillId="0" borderId="60" xfId="0" applyNumberFormat="1" applyFont="1" applyBorder="1" applyAlignment="1">
      <alignment horizontal="left"/>
    </xf>
    <xf numFmtId="191" fontId="2" fillId="0" borderId="56" xfId="0" applyNumberFormat="1" applyFont="1" applyBorder="1" applyAlignment="1">
      <alignment horizontal="left"/>
    </xf>
    <xf numFmtId="191" fontId="2" fillId="0" borderId="0" xfId="0" applyNumberFormat="1" applyFont="1" applyBorder="1" applyAlignment="1">
      <alignment horizontal="left"/>
    </xf>
    <xf numFmtId="191" fontId="2" fillId="0" borderId="25" xfId="0" applyNumberFormat="1" applyFont="1" applyBorder="1" applyAlignment="1">
      <alignment horizontal="left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3" fillId="0" borderId="61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6" fillId="0" borderId="62" xfId="0" applyFont="1" applyBorder="1" applyAlignment="1">
      <alignment horizontal="center" textRotation="90" wrapText="1"/>
    </xf>
    <xf numFmtId="0" fontId="6" fillId="0" borderId="56" xfId="0" applyFont="1" applyBorder="1" applyAlignment="1">
      <alignment horizontal="center" textRotation="90" wrapText="1"/>
    </xf>
    <xf numFmtId="0" fontId="6" fillId="0" borderId="0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6" fillId="0" borderId="19" xfId="52" applyFont="1" applyBorder="1" applyAlignment="1">
      <alignment horizontal="center" textRotation="90" wrapText="1"/>
      <protection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20" xfId="52" applyFont="1" applyBorder="1" applyAlignment="1">
      <alignment horizontal="center" textRotation="90" wrapText="1"/>
      <protection/>
    </xf>
    <xf numFmtId="0" fontId="6" fillId="0" borderId="10" xfId="52" applyFont="1" applyFill="1" applyBorder="1" applyAlignment="1">
      <alignment horizontal="center" textRotation="90" wrapText="1"/>
      <protection/>
    </xf>
    <xf numFmtId="2" fontId="14" fillId="0" borderId="34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0" fontId="6" fillId="0" borderId="60" xfId="0" applyFont="1" applyBorder="1" applyAlignment="1">
      <alignment horizontal="center" vertical="center" wrapText="1"/>
    </xf>
    <xf numFmtId="0" fontId="6" fillId="0" borderId="43" xfId="52" applyFont="1" applyFill="1" applyBorder="1" applyAlignment="1">
      <alignment horizontal="center" textRotation="90" wrapText="1"/>
      <protection/>
    </xf>
    <xf numFmtId="0" fontId="6" fillId="0" borderId="14" xfId="52" applyFont="1" applyFill="1" applyBorder="1" applyAlignment="1">
      <alignment horizontal="center" textRotation="90" wrapText="1"/>
      <protection/>
    </xf>
    <xf numFmtId="2" fontId="14" fillId="0" borderId="35" xfId="0" applyNumberFormat="1" applyFont="1" applyBorder="1" applyAlignment="1">
      <alignment horizontal="center"/>
    </xf>
    <xf numFmtId="2" fontId="14" fillId="0" borderId="27" xfId="0" applyNumberFormat="1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 СЕРТИФІКАТ 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8"/>
  <sheetViews>
    <sheetView tabSelected="1" zoomScale="75" zoomScaleNormal="75" zoomScaleSheetLayoutView="89" zoomScalePageLayoutView="0" workbookViewId="0" topLeftCell="B218">
      <selection activeCell="AD248" sqref="AD248"/>
    </sheetView>
  </sheetViews>
  <sheetFormatPr defaultColWidth="9.00390625" defaultRowHeight="12.75"/>
  <cols>
    <col min="1" max="1" width="5.75390625" style="0" customWidth="1"/>
    <col min="2" max="2" width="4.25390625" style="0" customWidth="1"/>
    <col min="3" max="3" width="6.25390625" style="0" customWidth="1"/>
    <col min="4" max="14" width="5.75390625" style="0" customWidth="1"/>
    <col min="15" max="15" width="7.125" style="0" customWidth="1"/>
    <col min="16" max="16" width="7.375" style="0" customWidth="1"/>
    <col min="17" max="18" width="6.75390625" style="0" customWidth="1"/>
    <col min="19" max="19" width="6.875" style="0" customWidth="1"/>
    <col min="20" max="23" width="7.00390625" style="0" customWidth="1"/>
    <col min="24" max="24" width="7.375" style="0" customWidth="1"/>
    <col min="25" max="26" width="6.00390625" style="0" customWidth="1"/>
    <col min="27" max="29" width="5.75390625" style="0" customWidth="1"/>
    <col min="30" max="30" width="10.125" style="0" customWidth="1"/>
    <col min="31" max="31" width="11.00390625" style="0" customWidth="1"/>
  </cols>
  <sheetData>
    <row r="1" spans="1:30" ht="15.75">
      <c r="A1" s="2" t="s">
        <v>56</v>
      </c>
      <c r="B1" s="2"/>
      <c r="C1" s="1"/>
      <c r="D1" s="1"/>
      <c r="E1" s="1"/>
      <c r="F1" s="1"/>
      <c r="G1" s="1"/>
      <c r="H1" s="1"/>
      <c r="I1" s="1"/>
      <c r="J1" s="2"/>
      <c r="K1" s="2"/>
      <c r="L1" s="6"/>
      <c r="M1" s="5"/>
      <c r="N1" s="132" t="s">
        <v>55</v>
      </c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3"/>
      <c r="AA1" s="3"/>
      <c r="AB1" s="3"/>
      <c r="AD1" s="114" t="s">
        <v>99</v>
      </c>
    </row>
    <row r="2" spans="1:30" ht="15.75" customHeight="1">
      <c r="A2" s="2" t="s">
        <v>57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31" t="s">
        <v>58</v>
      </c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12"/>
      <c r="AA2" s="112"/>
      <c r="AB2" s="112"/>
      <c r="AC2" s="112"/>
      <c r="AD2" s="112"/>
    </row>
    <row r="3" spans="1:30" ht="15.75" customHeight="1">
      <c r="A3" s="2" t="s">
        <v>14</v>
      </c>
      <c r="B3" s="2"/>
      <c r="C3" s="2"/>
      <c r="D3" s="2"/>
      <c r="E3" s="2"/>
      <c r="F3" s="2"/>
      <c r="G3" s="5"/>
      <c r="H3" s="5"/>
      <c r="I3" s="5"/>
      <c r="J3" s="5"/>
      <c r="K3" s="5"/>
      <c r="L3" s="5"/>
      <c r="M3" s="5"/>
      <c r="N3" s="138" t="s">
        <v>59</v>
      </c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13"/>
      <c r="AA3" s="113"/>
      <c r="AB3" s="113"/>
      <c r="AC3" s="113"/>
      <c r="AD3" s="113"/>
    </row>
    <row r="4" spans="1:30" ht="15.75" customHeight="1">
      <c r="A4" s="2" t="s">
        <v>13</v>
      </c>
      <c r="B4" s="2"/>
      <c r="C4" s="2"/>
      <c r="D4" s="2"/>
      <c r="E4" s="2"/>
      <c r="F4" s="2"/>
      <c r="G4" s="5"/>
      <c r="H4" s="5"/>
      <c r="I4" s="5"/>
      <c r="J4" s="5"/>
      <c r="K4" s="5"/>
      <c r="L4" s="5"/>
      <c r="M4" s="5"/>
      <c r="N4" s="131" t="s">
        <v>95</v>
      </c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12"/>
      <c r="AA4" s="112"/>
      <c r="AB4" s="112"/>
      <c r="AC4" s="112"/>
      <c r="AD4" s="112"/>
    </row>
    <row r="5" spans="1:30" ht="15.75" customHeight="1">
      <c r="A5" s="2" t="s">
        <v>47</v>
      </c>
      <c r="B5" s="2"/>
      <c r="C5" s="2"/>
      <c r="D5" s="2"/>
      <c r="E5" s="2"/>
      <c r="F5" s="2"/>
      <c r="G5" s="5"/>
      <c r="H5" s="5"/>
      <c r="I5" s="5"/>
      <c r="J5" s="5"/>
      <c r="K5" s="5"/>
      <c r="L5" s="5"/>
      <c r="M5" s="5"/>
      <c r="N5" s="138" t="s">
        <v>100</v>
      </c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13"/>
      <c r="AA5" s="113"/>
      <c r="AB5" s="113"/>
      <c r="AC5" s="113"/>
      <c r="AD5" s="113"/>
    </row>
    <row r="6" spans="1:30" ht="12.75" customHeight="1" thickBot="1">
      <c r="A6" s="2"/>
      <c r="B6" s="2"/>
      <c r="C6" s="2"/>
      <c r="D6" s="2"/>
      <c r="E6" s="2"/>
      <c r="F6" s="2"/>
      <c r="G6" s="5"/>
      <c r="H6" s="5"/>
      <c r="I6" s="5"/>
      <c r="J6" s="5"/>
      <c r="K6" s="5"/>
      <c r="L6" s="5"/>
      <c r="M6" s="5"/>
      <c r="N6" s="5"/>
      <c r="P6" s="4"/>
      <c r="Q6" s="5"/>
      <c r="R6" s="5"/>
      <c r="S6" s="5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</row>
    <row r="7" spans="1:30" ht="27.75" customHeight="1" thickBot="1">
      <c r="A7" s="164" t="s">
        <v>15</v>
      </c>
      <c r="B7" s="182" t="s">
        <v>2</v>
      </c>
      <c r="C7" s="186" t="s">
        <v>16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87"/>
      <c r="O7" s="166" t="s">
        <v>29</v>
      </c>
      <c r="P7" s="167"/>
      <c r="Q7" s="167"/>
      <c r="R7" s="167"/>
      <c r="S7" s="167"/>
      <c r="T7" s="167"/>
      <c r="U7" s="167"/>
      <c r="V7" s="167"/>
      <c r="W7" s="167"/>
      <c r="X7" s="168"/>
      <c r="Y7" s="158" t="s">
        <v>32</v>
      </c>
      <c r="Z7" s="155" t="s">
        <v>11</v>
      </c>
      <c r="AA7" s="141" t="s">
        <v>33</v>
      </c>
      <c r="AB7" s="141" t="s">
        <v>34</v>
      </c>
      <c r="AC7" s="139" t="s">
        <v>35</v>
      </c>
      <c r="AD7" s="162" t="s">
        <v>36</v>
      </c>
    </row>
    <row r="8" spans="1:30" ht="30.75" customHeight="1" thickBot="1">
      <c r="A8" s="181"/>
      <c r="B8" s="183"/>
      <c r="C8" s="185" t="s">
        <v>17</v>
      </c>
      <c r="D8" s="161" t="s">
        <v>18</v>
      </c>
      <c r="E8" s="161" t="s">
        <v>19</v>
      </c>
      <c r="F8" s="161" t="s">
        <v>20</v>
      </c>
      <c r="G8" s="161" t="s">
        <v>21</v>
      </c>
      <c r="H8" s="161" t="s">
        <v>22</v>
      </c>
      <c r="I8" s="161" t="s">
        <v>23</v>
      </c>
      <c r="J8" s="161" t="s">
        <v>24</v>
      </c>
      <c r="K8" s="161" t="s">
        <v>25</v>
      </c>
      <c r="L8" s="161" t="s">
        <v>26</v>
      </c>
      <c r="M8" s="189" t="s">
        <v>27</v>
      </c>
      <c r="N8" s="188" t="s">
        <v>28</v>
      </c>
      <c r="O8" s="164" t="s">
        <v>12</v>
      </c>
      <c r="P8" s="143" t="s">
        <v>30</v>
      </c>
      <c r="Q8" s="143"/>
      <c r="R8" s="143"/>
      <c r="S8" s="143"/>
      <c r="T8" s="143"/>
      <c r="U8" s="143"/>
      <c r="V8" s="143"/>
      <c r="W8" s="143" t="s">
        <v>31</v>
      </c>
      <c r="X8" s="143"/>
      <c r="Y8" s="159"/>
      <c r="Z8" s="156"/>
      <c r="AA8" s="142"/>
      <c r="AB8" s="142"/>
      <c r="AC8" s="140"/>
      <c r="AD8" s="163"/>
    </row>
    <row r="9" spans="1:30" ht="100.5" customHeight="1">
      <c r="A9" s="165"/>
      <c r="B9" s="184"/>
      <c r="C9" s="185"/>
      <c r="D9" s="161"/>
      <c r="E9" s="161"/>
      <c r="F9" s="161"/>
      <c r="G9" s="161"/>
      <c r="H9" s="161"/>
      <c r="I9" s="161"/>
      <c r="J9" s="161"/>
      <c r="K9" s="161"/>
      <c r="L9" s="161"/>
      <c r="M9" s="189"/>
      <c r="N9" s="188"/>
      <c r="O9" s="165"/>
      <c r="P9" s="82" t="s">
        <v>38</v>
      </c>
      <c r="Q9" s="83" t="s">
        <v>39</v>
      </c>
      <c r="R9" s="84" t="s">
        <v>40</v>
      </c>
      <c r="S9" s="85" t="s">
        <v>41</v>
      </c>
      <c r="T9" s="83" t="s">
        <v>42</v>
      </c>
      <c r="U9" s="86" t="s">
        <v>43</v>
      </c>
      <c r="V9" s="82" t="s">
        <v>44</v>
      </c>
      <c r="W9" s="83" t="s">
        <v>45</v>
      </c>
      <c r="X9" s="87" t="s">
        <v>46</v>
      </c>
      <c r="Y9" s="159"/>
      <c r="Z9" s="156"/>
      <c r="AA9" s="142"/>
      <c r="AB9" s="142"/>
      <c r="AC9" s="140"/>
      <c r="AD9" s="163"/>
    </row>
    <row r="10" spans="1:30" ht="12.75">
      <c r="A10" s="25">
        <v>1</v>
      </c>
      <c r="B10" s="26">
        <v>2</v>
      </c>
      <c r="C10" s="2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8">
        <v>12</v>
      </c>
      <c r="M10" s="18">
        <v>13</v>
      </c>
      <c r="N10" s="29">
        <v>14</v>
      </c>
      <c r="O10" s="34">
        <v>15</v>
      </c>
      <c r="P10" s="28">
        <v>16</v>
      </c>
      <c r="Q10" s="18">
        <v>17</v>
      </c>
      <c r="R10" s="29">
        <v>18</v>
      </c>
      <c r="S10" s="27">
        <v>19</v>
      </c>
      <c r="T10" s="18">
        <v>20</v>
      </c>
      <c r="U10" s="23">
        <v>21</v>
      </c>
      <c r="V10" s="28">
        <v>22</v>
      </c>
      <c r="W10" s="18">
        <v>23</v>
      </c>
      <c r="X10" s="29">
        <v>24</v>
      </c>
      <c r="Y10" s="28">
        <v>25</v>
      </c>
      <c r="Z10" s="18">
        <v>26</v>
      </c>
      <c r="AA10" s="18">
        <v>27</v>
      </c>
      <c r="AB10" s="18">
        <v>28</v>
      </c>
      <c r="AC10" s="23">
        <v>29</v>
      </c>
      <c r="AD10" s="22">
        <v>30</v>
      </c>
    </row>
    <row r="11" spans="1:30" ht="12.75" customHeight="1">
      <c r="A11" s="72" t="s">
        <v>61</v>
      </c>
      <c r="B11" s="169" t="s">
        <v>4</v>
      </c>
      <c r="C11" s="127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9"/>
      <c r="O11" s="126"/>
      <c r="P11" s="47">
        <v>8184</v>
      </c>
      <c r="Q11" s="45">
        <v>34.27</v>
      </c>
      <c r="R11" s="48">
        <v>9.519444444444446</v>
      </c>
      <c r="S11" s="46">
        <v>9076</v>
      </c>
      <c r="T11" s="45">
        <v>38</v>
      </c>
      <c r="U11" s="49">
        <v>10.555555555555555</v>
      </c>
      <c r="V11" s="127"/>
      <c r="W11" s="128"/>
      <c r="X11" s="129"/>
      <c r="Y11" s="127"/>
      <c r="Z11" s="128"/>
      <c r="AA11" s="149" t="s">
        <v>0</v>
      </c>
      <c r="AB11" s="146" t="s">
        <v>92</v>
      </c>
      <c r="AC11" s="152" t="s">
        <v>10</v>
      </c>
      <c r="AD11" s="116">
        <v>70.97160000000001</v>
      </c>
    </row>
    <row r="12" spans="1:30" ht="12.75">
      <c r="A12" s="72" t="s">
        <v>62</v>
      </c>
      <c r="B12" s="170"/>
      <c r="C12" s="127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9"/>
      <c r="O12" s="126"/>
      <c r="P12" s="47">
        <v>8184</v>
      </c>
      <c r="Q12" s="45">
        <v>34.27</v>
      </c>
      <c r="R12" s="48">
        <v>9.519444444444446</v>
      </c>
      <c r="S12" s="46">
        <v>9076</v>
      </c>
      <c r="T12" s="45">
        <v>38</v>
      </c>
      <c r="U12" s="49">
        <v>10.555555555555555</v>
      </c>
      <c r="V12" s="127"/>
      <c r="W12" s="128"/>
      <c r="X12" s="129"/>
      <c r="Y12" s="127"/>
      <c r="Z12" s="128"/>
      <c r="AA12" s="150"/>
      <c r="AB12" s="147"/>
      <c r="AC12" s="153"/>
      <c r="AD12" s="116">
        <v>67.051</v>
      </c>
    </row>
    <row r="13" spans="1:30" ht="12.75">
      <c r="A13" s="72" t="s">
        <v>63</v>
      </c>
      <c r="B13" s="170"/>
      <c r="C13" s="127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9"/>
      <c r="O13" s="126"/>
      <c r="P13" s="47">
        <v>8184</v>
      </c>
      <c r="Q13" s="45">
        <v>34.27</v>
      </c>
      <c r="R13" s="48">
        <v>9.51944444444445</v>
      </c>
      <c r="S13" s="46">
        <v>9076</v>
      </c>
      <c r="T13" s="45">
        <v>38</v>
      </c>
      <c r="U13" s="49">
        <v>10.5555555555556</v>
      </c>
      <c r="V13" s="127"/>
      <c r="W13" s="128"/>
      <c r="X13" s="129"/>
      <c r="Y13" s="50"/>
      <c r="Z13" s="20"/>
      <c r="AA13" s="150"/>
      <c r="AB13" s="147"/>
      <c r="AC13" s="153"/>
      <c r="AD13" s="116">
        <v>69.0662</v>
      </c>
    </row>
    <row r="14" spans="1:30" ht="12.75">
      <c r="A14" s="72" t="s">
        <v>64</v>
      </c>
      <c r="B14" s="170"/>
      <c r="C14" s="127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9"/>
      <c r="O14" s="126"/>
      <c r="P14" s="47">
        <v>8184</v>
      </c>
      <c r="Q14" s="45">
        <v>34.27</v>
      </c>
      <c r="R14" s="48">
        <v>9.51944444444445</v>
      </c>
      <c r="S14" s="46">
        <v>9076</v>
      </c>
      <c r="T14" s="45">
        <v>38</v>
      </c>
      <c r="U14" s="49">
        <v>10.5555555555556</v>
      </c>
      <c r="V14" s="127"/>
      <c r="W14" s="128"/>
      <c r="X14" s="129"/>
      <c r="Y14" s="127"/>
      <c r="Z14" s="128"/>
      <c r="AA14" s="150"/>
      <c r="AB14" s="147"/>
      <c r="AC14" s="153"/>
      <c r="AD14" s="116">
        <v>73.6464</v>
      </c>
    </row>
    <row r="15" spans="1:30" ht="12.75">
      <c r="A15" s="72" t="s">
        <v>65</v>
      </c>
      <c r="B15" s="170"/>
      <c r="C15" s="123">
        <v>96.1723</v>
      </c>
      <c r="D15" s="124">
        <v>2.1004</v>
      </c>
      <c r="E15" s="124">
        <v>0.6621</v>
      </c>
      <c r="F15" s="124">
        <v>0.1016</v>
      </c>
      <c r="G15" s="124">
        <v>0.0972</v>
      </c>
      <c r="H15" s="124">
        <v>0.0023</v>
      </c>
      <c r="I15" s="124">
        <v>0.0189</v>
      </c>
      <c r="J15" s="124">
        <v>0.0131</v>
      </c>
      <c r="K15" s="124">
        <v>0.0088</v>
      </c>
      <c r="L15" s="124">
        <v>0.0051</v>
      </c>
      <c r="M15" s="124">
        <v>0.6655</v>
      </c>
      <c r="N15" s="125">
        <v>0.1525</v>
      </c>
      <c r="O15" s="130">
        <v>0.698</v>
      </c>
      <c r="P15" s="105">
        <v>8181</v>
      </c>
      <c r="Q15" s="106">
        <v>34.25</v>
      </c>
      <c r="R15" s="111">
        <v>9.51388888888889</v>
      </c>
      <c r="S15" s="107">
        <v>9072</v>
      </c>
      <c r="T15" s="106">
        <v>37.98</v>
      </c>
      <c r="U15" s="108">
        <v>10.549999999999999</v>
      </c>
      <c r="V15" s="105">
        <v>11917</v>
      </c>
      <c r="W15" s="106">
        <v>49.89</v>
      </c>
      <c r="X15" s="111">
        <v>13.858333333333333</v>
      </c>
      <c r="Y15" s="127">
        <v>-21.6</v>
      </c>
      <c r="Z15" s="128">
        <v>-19.5</v>
      </c>
      <c r="AA15" s="150"/>
      <c r="AB15" s="147"/>
      <c r="AC15" s="153"/>
      <c r="AD15" s="116">
        <v>76.92110000000001</v>
      </c>
    </row>
    <row r="16" spans="1:30" ht="12.75">
      <c r="A16" s="72" t="s">
        <v>66</v>
      </c>
      <c r="B16" s="170"/>
      <c r="C16" s="30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31"/>
      <c r="O16" s="35"/>
      <c r="P16" s="105">
        <v>8181</v>
      </c>
      <c r="Q16" s="106">
        <v>34.25</v>
      </c>
      <c r="R16" s="111">
        <v>9.51388888888889</v>
      </c>
      <c r="S16" s="107">
        <v>9072</v>
      </c>
      <c r="T16" s="106">
        <v>37.98</v>
      </c>
      <c r="U16" s="108">
        <v>10.549999999999999</v>
      </c>
      <c r="V16" s="47"/>
      <c r="W16" s="45"/>
      <c r="X16" s="48"/>
      <c r="Y16" s="51"/>
      <c r="Z16" s="9"/>
      <c r="AA16" s="150"/>
      <c r="AB16" s="147"/>
      <c r="AC16" s="153"/>
      <c r="AD16" s="116">
        <v>71.3937</v>
      </c>
    </row>
    <row r="17" spans="1:30" ht="12.75">
      <c r="A17" s="72" t="s">
        <v>67</v>
      </c>
      <c r="B17" s="171"/>
      <c r="C17" s="30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31"/>
      <c r="O17" s="35"/>
      <c r="P17" s="105">
        <v>8181</v>
      </c>
      <c r="Q17" s="106">
        <v>34.25</v>
      </c>
      <c r="R17" s="111">
        <v>9.51388888888889</v>
      </c>
      <c r="S17" s="107">
        <v>9072</v>
      </c>
      <c r="T17" s="106">
        <v>37.98</v>
      </c>
      <c r="U17" s="108">
        <v>10.549999999999999</v>
      </c>
      <c r="V17" s="47"/>
      <c r="W17" s="45"/>
      <c r="X17" s="48"/>
      <c r="Y17" s="51"/>
      <c r="Z17" s="9"/>
      <c r="AA17" s="150"/>
      <c r="AB17" s="147"/>
      <c r="AC17" s="153"/>
      <c r="AD17" s="116">
        <v>83.3618</v>
      </c>
    </row>
    <row r="18" spans="1:30" ht="12.75">
      <c r="A18" s="72" t="s">
        <v>68</v>
      </c>
      <c r="B18" s="171"/>
      <c r="C18" s="30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31"/>
      <c r="O18" s="35"/>
      <c r="P18" s="105">
        <v>8181</v>
      </c>
      <c r="Q18" s="106">
        <v>34.25</v>
      </c>
      <c r="R18" s="111">
        <v>9.51388888888889</v>
      </c>
      <c r="S18" s="107">
        <v>9072</v>
      </c>
      <c r="T18" s="106">
        <v>37.98</v>
      </c>
      <c r="U18" s="108">
        <v>10.549999999999999</v>
      </c>
      <c r="V18" s="47"/>
      <c r="W18" s="45"/>
      <c r="X18" s="48"/>
      <c r="Y18" s="51"/>
      <c r="Z18" s="9"/>
      <c r="AA18" s="150"/>
      <c r="AB18" s="147"/>
      <c r="AC18" s="153"/>
      <c r="AD18" s="116">
        <v>75.9042</v>
      </c>
    </row>
    <row r="19" spans="1:30" ht="12.75">
      <c r="A19" s="72" t="s">
        <v>69</v>
      </c>
      <c r="B19" s="171"/>
      <c r="C19" s="30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31"/>
      <c r="O19" s="35"/>
      <c r="P19" s="105">
        <v>8181</v>
      </c>
      <c r="Q19" s="106">
        <v>34.25</v>
      </c>
      <c r="R19" s="111">
        <v>9.51388888888889</v>
      </c>
      <c r="S19" s="107">
        <v>9072</v>
      </c>
      <c r="T19" s="106">
        <v>37.98</v>
      </c>
      <c r="U19" s="108">
        <v>10.549999999999999</v>
      </c>
      <c r="V19" s="47"/>
      <c r="W19" s="45"/>
      <c r="X19" s="48"/>
      <c r="Y19" s="51"/>
      <c r="Z19" s="9"/>
      <c r="AA19" s="150"/>
      <c r="AB19" s="147"/>
      <c r="AC19" s="153"/>
      <c r="AD19" s="116">
        <v>63.4312</v>
      </c>
    </row>
    <row r="20" spans="1:30" ht="12.75">
      <c r="A20" s="72" t="s">
        <v>70</v>
      </c>
      <c r="B20" s="171"/>
      <c r="C20" s="30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31"/>
      <c r="O20" s="35"/>
      <c r="P20" s="105">
        <v>8181</v>
      </c>
      <c r="Q20" s="106">
        <v>34.25</v>
      </c>
      <c r="R20" s="111">
        <v>9.51388888888889</v>
      </c>
      <c r="S20" s="107">
        <v>9072</v>
      </c>
      <c r="T20" s="106">
        <v>37.98</v>
      </c>
      <c r="U20" s="108">
        <v>10.55</v>
      </c>
      <c r="V20" s="47"/>
      <c r="W20" s="45"/>
      <c r="X20" s="48"/>
      <c r="Y20" s="51"/>
      <c r="Z20" s="9"/>
      <c r="AA20" s="150"/>
      <c r="AB20" s="147"/>
      <c r="AC20" s="153"/>
      <c r="AD20" s="116">
        <v>60.074</v>
      </c>
    </row>
    <row r="21" spans="1:30" ht="12.75">
      <c r="A21" s="72" t="s">
        <v>71</v>
      </c>
      <c r="B21" s="171"/>
      <c r="C21" s="30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31"/>
      <c r="O21" s="35"/>
      <c r="P21" s="105">
        <v>8181</v>
      </c>
      <c r="Q21" s="106">
        <v>34.25</v>
      </c>
      <c r="R21" s="111">
        <v>9.51388888888889</v>
      </c>
      <c r="S21" s="107">
        <v>9072</v>
      </c>
      <c r="T21" s="106">
        <v>37.98</v>
      </c>
      <c r="U21" s="108">
        <v>10.55</v>
      </c>
      <c r="V21" s="47"/>
      <c r="W21" s="45"/>
      <c r="X21" s="48"/>
      <c r="Y21" s="51"/>
      <c r="Z21" s="9"/>
      <c r="AA21" s="150"/>
      <c r="AB21" s="147"/>
      <c r="AC21" s="153"/>
      <c r="AD21" s="116">
        <v>58.968</v>
      </c>
    </row>
    <row r="22" spans="1:30" ht="12.75">
      <c r="A22" s="72" t="s">
        <v>72</v>
      </c>
      <c r="B22" s="171"/>
      <c r="C22" s="30">
        <v>96.2995</v>
      </c>
      <c r="D22" s="17">
        <v>2.0225</v>
      </c>
      <c r="E22" s="17">
        <v>0.6396</v>
      </c>
      <c r="F22" s="17">
        <v>0.0985</v>
      </c>
      <c r="G22" s="17">
        <v>0.0942</v>
      </c>
      <c r="H22" s="17">
        <v>0.0024</v>
      </c>
      <c r="I22" s="17">
        <v>0.0185</v>
      </c>
      <c r="J22" s="17">
        <v>0.0129</v>
      </c>
      <c r="K22" s="17">
        <v>0.0092</v>
      </c>
      <c r="L22" s="17">
        <v>0.005</v>
      </c>
      <c r="M22" s="17">
        <v>0.6527</v>
      </c>
      <c r="N22" s="31">
        <v>0.1451</v>
      </c>
      <c r="O22" s="35">
        <v>0.697</v>
      </c>
      <c r="P22" s="47">
        <v>8173</v>
      </c>
      <c r="Q22" s="45">
        <v>34.22</v>
      </c>
      <c r="R22" s="48">
        <v>9.505555555555555</v>
      </c>
      <c r="S22" s="46">
        <v>9064</v>
      </c>
      <c r="T22" s="45">
        <v>37.95</v>
      </c>
      <c r="U22" s="49">
        <v>10.541666666666668</v>
      </c>
      <c r="V22" s="47">
        <v>11915</v>
      </c>
      <c r="W22" s="45">
        <v>49.89</v>
      </c>
      <c r="X22" s="48">
        <v>13.858333333333333</v>
      </c>
      <c r="Y22" s="51">
        <v>-21.6</v>
      </c>
      <c r="Z22" s="9">
        <v>-19.8</v>
      </c>
      <c r="AA22" s="150"/>
      <c r="AB22" s="147"/>
      <c r="AC22" s="153"/>
      <c r="AD22" s="116">
        <v>66.7428</v>
      </c>
    </row>
    <row r="23" spans="1:30" ht="12.75">
      <c r="A23" s="72" t="s">
        <v>73</v>
      </c>
      <c r="B23" s="171"/>
      <c r="C23" s="30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31"/>
      <c r="O23" s="35"/>
      <c r="P23" s="47">
        <v>8173</v>
      </c>
      <c r="Q23" s="45">
        <v>34.22</v>
      </c>
      <c r="R23" s="48">
        <v>9.505555555555555</v>
      </c>
      <c r="S23" s="46">
        <v>9064</v>
      </c>
      <c r="T23" s="45">
        <v>37.95</v>
      </c>
      <c r="U23" s="49">
        <v>10.541666666666668</v>
      </c>
      <c r="V23" s="47"/>
      <c r="W23" s="45"/>
      <c r="X23" s="48"/>
      <c r="Y23" s="51"/>
      <c r="Z23" s="9"/>
      <c r="AA23" s="150"/>
      <c r="AB23" s="147"/>
      <c r="AC23" s="153"/>
      <c r="AD23" s="116">
        <v>74.5741</v>
      </c>
    </row>
    <row r="24" spans="1:30" ht="12.75">
      <c r="A24" s="72" t="s">
        <v>74</v>
      </c>
      <c r="B24" s="171"/>
      <c r="C24" s="30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31"/>
      <c r="O24" s="35"/>
      <c r="P24" s="47">
        <v>8173</v>
      </c>
      <c r="Q24" s="45">
        <v>34.22</v>
      </c>
      <c r="R24" s="48">
        <v>9.505555555555555</v>
      </c>
      <c r="S24" s="46">
        <v>9064</v>
      </c>
      <c r="T24" s="45">
        <v>37.95</v>
      </c>
      <c r="U24" s="49">
        <v>10.541666666666668</v>
      </c>
      <c r="V24" s="47"/>
      <c r="W24" s="45"/>
      <c r="X24" s="48"/>
      <c r="Y24" s="51"/>
      <c r="Z24" s="9"/>
      <c r="AA24" s="150"/>
      <c r="AB24" s="147"/>
      <c r="AC24" s="153"/>
      <c r="AD24" s="116">
        <v>70.7243</v>
      </c>
    </row>
    <row r="25" spans="1:30" ht="12.75">
      <c r="A25" s="72" t="s">
        <v>75</v>
      </c>
      <c r="B25" s="171"/>
      <c r="C25" s="3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31"/>
      <c r="O25" s="35"/>
      <c r="P25" s="47">
        <v>8173</v>
      </c>
      <c r="Q25" s="45">
        <v>34.22</v>
      </c>
      <c r="R25" s="48">
        <v>9.505555555555555</v>
      </c>
      <c r="S25" s="46">
        <v>9064</v>
      </c>
      <c r="T25" s="45">
        <v>37.95</v>
      </c>
      <c r="U25" s="49">
        <v>10.541666666666668</v>
      </c>
      <c r="V25" s="47"/>
      <c r="W25" s="45"/>
      <c r="X25" s="48"/>
      <c r="Y25" s="51"/>
      <c r="Z25" s="9"/>
      <c r="AA25" s="150"/>
      <c r="AB25" s="147"/>
      <c r="AC25" s="153"/>
      <c r="AD25" s="116">
        <v>72.93910000000001</v>
      </c>
    </row>
    <row r="26" spans="1:30" ht="12.75">
      <c r="A26" s="72" t="s">
        <v>76</v>
      </c>
      <c r="B26" s="171"/>
      <c r="C26" s="30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31"/>
      <c r="O26" s="35"/>
      <c r="P26" s="47">
        <v>8173</v>
      </c>
      <c r="Q26" s="45">
        <v>34.22</v>
      </c>
      <c r="R26" s="48">
        <v>9.505555555555555</v>
      </c>
      <c r="S26" s="46">
        <v>9064</v>
      </c>
      <c r="T26" s="45">
        <v>37.95</v>
      </c>
      <c r="U26" s="49">
        <v>10.541666666666668</v>
      </c>
      <c r="V26" s="47"/>
      <c r="W26" s="45"/>
      <c r="X26" s="48"/>
      <c r="Y26" s="51"/>
      <c r="Z26" s="9"/>
      <c r="AA26" s="150"/>
      <c r="AB26" s="147"/>
      <c r="AC26" s="153"/>
      <c r="AD26" s="116">
        <v>78.1888</v>
      </c>
    </row>
    <row r="27" spans="1:30" ht="12.75">
      <c r="A27" s="72" t="s">
        <v>77</v>
      </c>
      <c r="B27" s="171"/>
      <c r="C27" s="3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31"/>
      <c r="O27" s="35"/>
      <c r="P27" s="47">
        <v>8173</v>
      </c>
      <c r="Q27" s="45">
        <v>34.22</v>
      </c>
      <c r="R27" s="48">
        <v>9.505555555555555</v>
      </c>
      <c r="S27" s="46">
        <v>9064</v>
      </c>
      <c r="T27" s="45">
        <v>37.95</v>
      </c>
      <c r="U27" s="49">
        <v>10.541666666666668</v>
      </c>
      <c r="V27" s="47"/>
      <c r="W27" s="45"/>
      <c r="X27" s="48"/>
      <c r="Y27" s="51"/>
      <c r="Z27" s="9"/>
      <c r="AA27" s="150"/>
      <c r="AB27" s="147"/>
      <c r="AC27" s="153"/>
      <c r="AD27" s="116">
        <v>74.687</v>
      </c>
    </row>
    <row r="28" spans="1:30" ht="12.75">
      <c r="A28" s="72" t="s">
        <v>78</v>
      </c>
      <c r="B28" s="171"/>
      <c r="C28" s="3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31"/>
      <c r="O28" s="35"/>
      <c r="P28" s="47">
        <v>8173</v>
      </c>
      <c r="Q28" s="45">
        <v>34.22</v>
      </c>
      <c r="R28" s="48">
        <v>9.505555555555555</v>
      </c>
      <c r="S28" s="46">
        <v>9064</v>
      </c>
      <c r="T28" s="45">
        <v>37.95</v>
      </c>
      <c r="U28" s="49">
        <v>10.541666666666668</v>
      </c>
      <c r="V28" s="47"/>
      <c r="W28" s="45"/>
      <c r="X28" s="48"/>
      <c r="Y28" s="51"/>
      <c r="Z28" s="9"/>
      <c r="AA28" s="150"/>
      <c r="AB28" s="147"/>
      <c r="AC28" s="153"/>
      <c r="AD28" s="116">
        <v>67.2982</v>
      </c>
    </row>
    <row r="29" spans="1:30" ht="12.75">
      <c r="A29" s="72" t="s">
        <v>79</v>
      </c>
      <c r="B29" s="171"/>
      <c r="C29" s="30">
        <v>96.2371</v>
      </c>
      <c r="D29" s="17">
        <v>2.07</v>
      </c>
      <c r="E29" s="17">
        <v>0.6587</v>
      </c>
      <c r="F29" s="17">
        <v>0.1023</v>
      </c>
      <c r="G29" s="17">
        <v>0.0982</v>
      </c>
      <c r="H29" s="17">
        <v>0.0017</v>
      </c>
      <c r="I29" s="17">
        <v>0.0195</v>
      </c>
      <c r="J29" s="17">
        <v>0.0136</v>
      </c>
      <c r="K29" s="17">
        <v>0.0089</v>
      </c>
      <c r="L29" s="17">
        <v>0.0047</v>
      </c>
      <c r="M29" s="17">
        <v>0.6352</v>
      </c>
      <c r="N29" s="31">
        <v>0.15</v>
      </c>
      <c r="O29" s="35">
        <v>0.6976</v>
      </c>
      <c r="P29" s="47">
        <v>8181</v>
      </c>
      <c r="Q29" s="45">
        <v>34.25</v>
      </c>
      <c r="R29" s="48">
        <v>9.51388888888889</v>
      </c>
      <c r="S29" s="46">
        <v>9073</v>
      </c>
      <c r="T29" s="45">
        <v>37.99</v>
      </c>
      <c r="U29" s="49">
        <v>10.552777777777779</v>
      </c>
      <c r="V29" s="47">
        <v>11921</v>
      </c>
      <c r="W29" s="45">
        <v>49.91</v>
      </c>
      <c r="X29" s="48">
        <v>13.863888888888887</v>
      </c>
      <c r="Y29" s="51">
        <v>-22.2</v>
      </c>
      <c r="Z29" s="9">
        <v>-20.2</v>
      </c>
      <c r="AA29" s="150"/>
      <c r="AB29" s="147"/>
      <c r="AC29" s="153"/>
      <c r="AD29" s="116">
        <v>64.5094</v>
      </c>
    </row>
    <row r="30" spans="1:30" ht="12.75">
      <c r="A30" s="72" t="s">
        <v>80</v>
      </c>
      <c r="B30" s="171"/>
      <c r="C30" s="3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31"/>
      <c r="O30" s="35"/>
      <c r="P30" s="47">
        <v>8181</v>
      </c>
      <c r="Q30" s="45">
        <v>34.25</v>
      </c>
      <c r="R30" s="48">
        <v>9.51388888888889</v>
      </c>
      <c r="S30" s="46">
        <v>9073</v>
      </c>
      <c r="T30" s="45">
        <v>37.99</v>
      </c>
      <c r="U30" s="49">
        <v>10.552777777777779</v>
      </c>
      <c r="V30" s="47"/>
      <c r="W30" s="45"/>
      <c r="X30" s="48"/>
      <c r="Y30" s="51"/>
      <c r="Z30" s="9"/>
      <c r="AA30" s="150"/>
      <c r="AB30" s="147"/>
      <c r="AC30" s="153"/>
      <c r="AD30" s="116">
        <v>69.9657</v>
      </c>
    </row>
    <row r="31" spans="1:30" ht="12.75">
      <c r="A31" s="72" t="s">
        <v>81</v>
      </c>
      <c r="B31" s="171"/>
      <c r="C31" s="30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31"/>
      <c r="O31" s="35"/>
      <c r="P31" s="47">
        <v>8181</v>
      </c>
      <c r="Q31" s="45">
        <v>34.25</v>
      </c>
      <c r="R31" s="48">
        <v>9.51388888888889</v>
      </c>
      <c r="S31" s="46">
        <v>9073</v>
      </c>
      <c r="T31" s="45">
        <v>37.99</v>
      </c>
      <c r="U31" s="49">
        <v>10.552777777777779</v>
      </c>
      <c r="V31" s="47"/>
      <c r="W31" s="45"/>
      <c r="X31" s="48"/>
      <c r="Y31" s="51"/>
      <c r="Z31" s="9"/>
      <c r="AA31" s="150"/>
      <c r="AB31" s="147"/>
      <c r="AC31" s="153"/>
      <c r="AD31" s="116">
        <v>72.49080000000001</v>
      </c>
    </row>
    <row r="32" spans="1:30" ht="12.75">
      <c r="A32" s="72" t="s">
        <v>82</v>
      </c>
      <c r="B32" s="171"/>
      <c r="C32" s="30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31"/>
      <c r="O32" s="35"/>
      <c r="P32" s="47">
        <v>8181</v>
      </c>
      <c r="Q32" s="45">
        <v>34.25</v>
      </c>
      <c r="R32" s="48">
        <v>9.51388888888889</v>
      </c>
      <c r="S32" s="46">
        <v>9073</v>
      </c>
      <c r="T32" s="45">
        <v>37.99</v>
      </c>
      <c r="U32" s="49">
        <v>10.552777777777779</v>
      </c>
      <c r="V32" s="47"/>
      <c r="W32" s="45"/>
      <c r="X32" s="48"/>
      <c r="Y32" s="51"/>
      <c r="Z32" s="9"/>
      <c r="AA32" s="150"/>
      <c r="AB32" s="147"/>
      <c r="AC32" s="153"/>
      <c r="AD32" s="116">
        <v>66.611</v>
      </c>
    </row>
    <row r="33" spans="1:30" ht="12.75">
      <c r="A33" s="72" t="s">
        <v>83</v>
      </c>
      <c r="B33" s="171"/>
      <c r="C33" s="30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31"/>
      <c r="O33" s="35"/>
      <c r="P33" s="47">
        <v>8181</v>
      </c>
      <c r="Q33" s="45">
        <v>34.25</v>
      </c>
      <c r="R33" s="48">
        <v>9.51388888888889</v>
      </c>
      <c r="S33" s="46">
        <v>9073</v>
      </c>
      <c r="T33" s="45">
        <v>37.99</v>
      </c>
      <c r="U33" s="49">
        <v>10.552777777777779</v>
      </c>
      <c r="V33" s="47"/>
      <c r="W33" s="45"/>
      <c r="X33" s="48"/>
      <c r="Y33" s="51"/>
      <c r="Z33" s="9"/>
      <c r="AA33" s="150"/>
      <c r="AB33" s="147"/>
      <c r="AC33" s="153"/>
      <c r="AD33" s="116">
        <v>66.97439999999999</v>
      </c>
    </row>
    <row r="34" spans="1:30" ht="12.75">
      <c r="A34" s="72" t="s">
        <v>84</v>
      </c>
      <c r="B34" s="171"/>
      <c r="C34" s="30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31"/>
      <c r="O34" s="35"/>
      <c r="P34" s="47">
        <v>8181</v>
      </c>
      <c r="Q34" s="45">
        <v>34.25</v>
      </c>
      <c r="R34" s="48">
        <v>9.51388888888889</v>
      </c>
      <c r="S34" s="46">
        <v>9073</v>
      </c>
      <c r="T34" s="45">
        <v>37.99</v>
      </c>
      <c r="U34" s="49">
        <v>10.552777777777779</v>
      </c>
      <c r="V34" s="47"/>
      <c r="W34" s="45"/>
      <c r="X34" s="48"/>
      <c r="Y34" s="51"/>
      <c r="Z34" s="9"/>
      <c r="AA34" s="150"/>
      <c r="AB34" s="147"/>
      <c r="AC34" s="153"/>
      <c r="AD34" s="116">
        <v>62.96</v>
      </c>
    </row>
    <row r="35" spans="1:30" ht="12.75">
      <c r="A35" s="72" t="s">
        <v>85</v>
      </c>
      <c r="B35" s="171"/>
      <c r="C35" s="30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31"/>
      <c r="O35" s="35"/>
      <c r="P35" s="47">
        <v>8181</v>
      </c>
      <c r="Q35" s="45">
        <v>34.25</v>
      </c>
      <c r="R35" s="48">
        <v>9.51388888888889</v>
      </c>
      <c r="S35" s="46">
        <v>9073</v>
      </c>
      <c r="T35" s="45">
        <v>37.99</v>
      </c>
      <c r="U35" s="49">
        <v>10.552777777777779</v>
      </c>
      <c r="V35" s="47"/>
      <c r="W35" s="45"/>
      <c r="X35" s="48"/>
      <c r="Y35" s="51"/>
      <c r="Z35" s="9"/>
      <c r="AA35" s="150"/>
      <c r="AB35" s="147"/>
      <c r="AC35" s="153"/>
      <c r="AD35" s="116">
        <v>61.344699999999996</v>
      </c>
    </row>
    <row r="36" spans="1:30" ht="12.75">
      <c r="A36" s="72" t="s">
        <v>86</v>
      </c>
      <c r="B36" s="171"/>
      <c r="C36" s="30">
        <v>96.226</v>
      </c>
      <c r="D36" s="17">
        <v>2.076</v>
      </c>
      <c r="E36" s="17">
        <v>0.674</v>
      </c>
      <c r="F36" s="17">
        <v>0.104</v>
      </c>
      <c r="G36" s="17">
        <v>0.101</v>
      </c>
      <c r="H36" s="17">
        <v>0.003</v>
      </c>
      <c r="I36" s="17">
        <v>0.02</v>
      </c>
      <c r="J36" s="17">
        <v>0.014</v>
      </c>
      <c r="K36" s="17">
        <v>0.008</v>
      </c>
      <c r="L36" s="17">
        <v>0.004</v>
      </c>
      <c r="M36" s="17">
        <v>0.621</v>
      </c>
      <c r="N36" s="31">
        <v>0.1485</v>
      </c>
      <c r="O36" s="35">
        <v>0.6979</v>
      </c>
      <c r="P36" s="47">
        <v>8186</v>
      </c>
      <c r="Q36" s="45">
        <v>34.27</v>
      </c>
      <c r="R36" s="48">
        <v>9.519444444444446</v>
      </c>
      <c r="S36" s="46">
        <v>9078</v>
      </c>
      <c r="T36" s="45">
        <v>38.01</v>
      </c>
      <c r="U36" s="49">
        <v>10.558333333333332</v>
      </c>
      <c r="V36" s="47">
        <v>11926</v>
      </c>
      <c r="W36" s="45">
        <v>49.93</v>
      </c>
      <c r="X36" s="48">
        <v>13.869444444444444</v>
      </c>
      <c r="Y36" s="51">
        <v>-23.7</v>
      </c>
      <c r="Z36" s="9">
        <v>-21.4</v>
      </c>
      <c r="AA36" s="150"/>
      <c r="AB36" s="147"/>
      <c r="AC36" s="153"/>
      <c r="AD36" s="116">
        <v>60.021300000000004</v>
      </c>
    </row>
    <row r="37" spans="1:30" ht="12.75">
      <c r="A37" s="72" t="s">
        <v>87</v>
      </c>
      <c r="B37" s="171"/>
      <c r="C37" s="30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31"/>
      <c r="O37" s="35"/>
      <c r="P37" s="47">
        <v>8186</v>
      </c>
      <c r="Q37" s="45">
        <v>34.27</v>
      </c>
      <c r="R37" s="48">
        <v>9.519444444444446</v>
      </c>
      <c r="S37" s="46">
        <v>9078</v>
      </c>
      <c r="T37" s="45">
        <v>38.01</v>
      </c>
      <c r="U37" s="49">
        <v>10.558333333333332</v>
      </c>
      <c r="V37" s="47"/>
      <c r="W37" s="45"/>
      <c r="X37" s="48"/>
      <c r="Y37" s="51"/>
      <c r="Z37" s="9"/>
      <c r="AA37" s="150"/>
      <c r="AB37" s="147"/>
      <c r="AC37" s="153"/>
      <c r="AD37" s="116">
        <v>59.7324</v>
      </c>
    </row>
    <row r="38" spans="1:30" ht="12.75">
      <c r="A38" s="72" t="s">
        <v>88</v>
      </c>
      <c r="B38" s="171"/>
      <c r="C38" s="30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31"/>
      <c r="O38" s="35"/>
      <c r="P38" s="47">
        <v>8186</v>
      </c>
      <c r="Q38" s="45">
        <v>34.27</v>
      </c>
      <c r="R38" s="48">
        <v>9.519444444444446</v>
      </c>
      <c r="S38" s="46">
        <v>9078</v>
      </c>
      <c r="T38" s="45">
        <v>38.01</v>
      </c>
      <c r="U38" s="49">
        <v>10.558333333333332</v>
      </c>
      <c r="V38" s="47"/>
      <c r="W38" s="45"/>
      <c r="X38" s="48"/>
      <c r="Y38" s="51"/>
      <c r="Z38" s="9"/>
      <c r="AA38" s="150"/>
      <c r="AB38" s="147"/>
      <c r="AC38" s="153"/>
      <c r="AD38" s="116">
        <v>59.1593</v>
      </c>
    </row>
    <row r="39" spans="1:30" ht="12.75">
      <c r="A39" s="72" t="s">
        <v>89</v>
      </c>
      <c r="B39" s="171"/>
      <c r="C39" s="30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31"/>
      <c r="O39" s="35"/>
      <c r="P39" s="47">
        <v>8186</v>
      </c>
      <c r="Q39" s="45">
        <v>34.27</v>
      </c>
      <c r="R39" s="48">
        <v>9.519444444444446</v>
      </c>
      <c r="S39" s="46">
        <v>9078</v>
      </c>
      <c r="T39" s="45">
        <v>38.01</v>
      </c>
      <c r="U39" s="49">
        <v>10.558333333333332</v>
      </c>
      <c r="V39" s="47"/>
      <c r="W39" s="45"/>
      <c r="X39" s="48"/>
      <c r="Y39" s="51"/>
      <c r="Z39" s="9"/>
      <c r="AA39" s="150"/>
      <c r="AB39" s="147"/>
      <c r="AC39" s="153"/>
      <c r="AD39" s="116">
        <v>60.9998</v>
      </c>
    </row>
    <row r="40" spans="1:30" ht="12.75">
      <c r="A40" s="72" t="s">
        <v>90</v>
      </c>
      <c r="B40" s="171"/>
      <c r="C40" s="30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31"/>
      <c r="O40" s="35"/>
      <c r="P40" s="47">
        <v>8186</v>
      </c>
      <c r="Q40" s="45">
        <v>34.27</v>
      </c>
      <c r="R40" s="48">
        <v>9.519444444444446</v>
      </c>
      <c r="S40" s="46">
        <v>9078</v>
      </c>
      <c r="T40" s="45">
        <v>38.01</v>
      </c>
      <c r="U40" s="49">
        <v>10.558333333333332</v>
      </c>
      <c r="V40" s="47"/>
      <c r="W40" s="45"/>
      <c r="X40" s="48"/>
      <c r="Y40" s="51"/>
      <c r="Z40" s="9"/>
      <c r="AA40" s="150"/>
      <c r="AB40" s="147"/>
      <c r="AC40" s="153"/>
      <c r="AD40" s="116">
        <v>63.076699999999995</v>
      </c>
    </row>
    <row r="41" spans="1:30" ht="13.5" thickBot="1">
      <c r="A41" s="74" t="s">
        <v>91</v>
      </c>
      <c r="B41" s="172"/>
      <c r="C41" s="75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7"/>
      <c r="O41" s="78"/>
      <c r="P41" s="94">
        <v>8186</v>
      </c>
      <c r="Q41" s="95">
        <v>34.27</v>
      </c>
      <c r="R41" s="96">
        <v>9.519444444444446</v>
      </c>
      <c r="S41" s="97">
        <v>9078</v>
      </c>
      <c r="T41" s="95">
        <v>38.01</v>
      </c>
      <c r="U41" s="98">
        <v>10.558333333333332</v>
      </c>
      <c r="V41" s="38"/>
      <c r="W41" s="79"/>
      <c r="X41" s="80"/>
      <c r="Y41" s="37"/>
      <c r="Z41" s="16"/>
      <c r="AA41" s="151"/>
      <c r="AB41" s="148"/>
      <c r="AC41" s="154"/>
      <c r="AD41" s="117">
        <v>65.8583</v>
      </c>
    </row>
    <row r="42" spans="1:31" ht="17.25" customHeight="1" thickBot="1">
      <c r="A42" s="176" t="s">
        <v>60</v>
      </c>
      <c r="B42" s="175"/>
      <c r="C42" s="175"/>
      <c r="D42" s="175"/>
      <c r="E42" s="175"/>
      <c r="F42" s="175"/>
      <c r="G42" s="175"/>
      <c r="H42" s="175"/>
      <c r="I42" s="7"/>
      <c r="J42" s="7"/>
      <c r="K42" s="7"/>
      <c r="L42" s="7"/>
      <c r="M42" s="7"/>
      <c r="N42" s="7"/>
      <c r="O42" s="43"/>
      <c r="P42" s="144">
        <f>SUMPRODUCT(P11:P41,AD11:AD41)/SUM(AD11:AD41)</f>
        <v>8180.357812180263</v>
      </c>
      <c r="Q42" s="190">
        <f>SUMPRODUCT(Q11:Q41,AD11:AD41)/SUM(AD11:AD41)</f>
        <v>34.24897472482722</v>
      </c>
      <c r="R42" s="195">
        <f>SUMPRODUCT(R11:R41,AD11:AD41)/SUM(AD11:AD41)</f>
        <v>9.513604090229785</v>
      </c>
      <c r="S42" s="144">
        <f>SUMPRODUCT(S11:S41,AD11:AD41)/SUM(AD11:AD41)</f>
        <v>9071.886070624221</v>
      </c>
      <c r="T42" s="190">
        <f>SUMPRODUCT(T11:T41,AD11:AD41)/SUM(AD11:AD41)</f>
        <v>37.98292658825008</v>
      </c>
      <c r="U42" s="195">
        <f>SUMPRODUCT(U11:U41,AD11:AD41)/SUM(AD11:AD41)</f>
        <v>10.55081294118058</v>
      </c>
      <c r="V42" s="133" t="s">
        <v>98</v>
      </c>
      <c r="W42" s="134"/>
      <c r="X42" s="134"/>
      <c r="Y42" s="134"/>
      <c r="Z42" s="134"/>
      <c r="AA42" s="134"/>
      <c r="AB42" s="134"/>
      <c r="AC42" s="135"/>
      <c r="AD42" s="118">
        <v>2109.6474</v>
      </c>
      <c r="AE42" s="115">
        <f>SUM(AD11:AD41)</f>
        <v>2109.6473</v>
      </c>
    </row>
    <row r="43" spans="1:30" ht="16.5" customHeight="1" thickBot="1">
      <c r="A43" s="71"/>
      <c r="B43" s="71"/>
      <c r="C43" s="71"/>
      <c r="D43" s="71"/>
      <c r="E43" s="71"/>
      <c r="F43" s="71"/>
      <c r="G43" s="71"/>
      <c r="H43" s="71"/>
      <c r="I43" s="7"/>
      <c r="J43" s="7"/>
      <c r="K43" s="7"/>
      <c r="L43" s="7"/>
      <c r="M43" s="7"/>
      <c r="N43" s="7"/>
      <c r="O43" s="43" t="s">
        <v>37</v>
      </c>
      <c r="P43" s="145"/>
      <c r="Q43" s="191"/>
      <c r="R43" s="196"/>
      <c r="S43" s="145"/>
      <c r="T43" s="191"/>
      <c r="U43" s="196"/>
      <c r="V43" s="133" t="s">
        <v>97</v>
      </c>
      <c r="W43" s="134"/>
      <c r="X43" s="134"/>
      <c r="Y43" s="134"/>
      <c r="Z43" s="134"/>
      <c r="AA43" s="134"/>
      <c r="AB43" s="134"/>
      <c r="AC43" s="135"/>
      <c r="AD43" s="109">
        <v>2.419</v>
      </c>
    </row>
    <row r="44" spans="1:30" ht="19.5" customHeight="1" thickBot="1">
      <c r="A44" s="71"/>
      <c r="B44" s="71"/>
      <c r="C44" s="71"/>
      <c r="D44" s="71"/>
      <c r="E44" s="71"/>
      <c r="F44" s="71"/>
      <c r="G44" s="71"/>
      <c r="H44" s="71"/>
      <c r="I44" s="7"/>
      <c r="J44" s="7"/>
      <c r="K44" s="7"/>
      <c r="L44" s="7"/>
      <c r="M44" s="7"/>
      <c r="N44" s="7"/>
      <c r="O44" s="43"/>
      <c r="P44" s="13"/>
      <c r="Q44" s="13"/>
      <c r="R44" s="13"/>
      <c r="S44" s="13"/>
      <c r="T44" s="13"/>
      <c r="U44" s="13"/>
      <c r="V44" s="136" t="s">
        <v>96</v>
      </c>
      <c r="W44" s="136"/>
      <c r="X44" s="136"/>
      <c r="Y44" s="136"/>
      <c r="Z44" s="136"/>
      <c r="AA44" s="136"/>
      <c r="AB44" s="136"/>
      <c r="AC44" s="137"/>
      <c r="AD44" s="104">
        <f>AD42-AD43</f>
        <v>2107.2284</v>
      </c>
    </row>
    <row r="45" spans="1:30" ht="19.5" customHeight="1">
      <c r="A45" s="71"/>
      <c r="B45" s="71"/>
      <c r="C45" s="71"/>
      <c r="D45" s="71"/>
      <c r="E45" s="71"/>
      <c r="F45" s="71"/>
      <c r="G45" s="71"/>
      <c r="H45" s="71"/>
      <c r="I45" s="7"/>
      <c r="J45" s="7"/>
      <c r="K45" s="7"/>
      <c r="L45" s="7"/>
      <c r="M45" s="7"/>
      <c r="N45" s="7"/>
      <c r="O45" s="43"/>
      <c r="P45" s="13"/>
      <c r="Q45" s="13"/>
      <c r="R45" s="13"/>
      <c r="S45" s="13"/>
      <c r="T45" s="13"/>
      <c r="U45" s="13"/>
      <c r="V45" s="8"/>
      <c r="W45" s="8"/>
      <c r="X45" s="10"/>
      <c r="Y45" s="15"/>
      <c r="Z45" s="60"/>
      <c r="AA45" s="10"/>
      <c r="AB45" s="10"/>
      <c r="AC45" s="10"/>
      <c r="AD45" s="12"/>
    </row>
    <row r="46" spans="1:30" ht="15" customHeight="1" thickBot="1">
      <c r="A46" s="67"/>
      <c r="B46" s="67"/>
      <c r="C46" s="67"/>
      <c r="D46" s="67"/>
      <c r="E46" s="67"/>
      <c r="F46" s="67"/>
      <c r="G46" s="67"/>
      <c r="H46" s="67"/>
      <c r="I46" s="39"/>
      <c r="J46" s="39"/>
      <c r="K46" s="39"/>
      <c r="L46" s="39"/>
      <c r="M46" s="39"/>
      <c r="N46" s="39"/>
      <c r="O46" s="68"/>
      <c r="P46" s="69"/>
      <c r="Q46" s="69"/>
      <c r="R46" s="69"/>
      <c r="S46" s="69"/>
      <c r="T46" s="69"/>
      <c r="U46" s="69"/>
      <c r="V46" s="61"/>
      <c r="W46" s="61"/>
      <c r="X46" s="62"/>
      <c r="Y46" s="63"/>
      <c r="Z46" s="64"/>
      <c r="AA46" s="62"/>
      <c r="AB46" s="62"/>
      <c r="AC46" s="62"/>
      <c r="AD46" s="65"/>
    </row>
    <row r="47" spans="1:30" ht="27.75" customHeight="1" thickBot="1">
      <c r="A47" s="164" t="s">
        <v>15</v>
      </c>
      <c r="B47" s="182" t="s">
        <v>2</v>
      </c>
      <c r="C47" s="186" t="s">
        <v>16</v>
      </c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87"/>
      <c r="O47" s="166" t="s">
        <v>29</v>
      </c>
      <c r="P47" s="167"/>
      <c r="Q47" s="167"/>
      <c r="R47" s="167"/>
      <c r="S47" s="167"/>
      <c r="T47" s="167"/>
      <c r="U47" s="167"/>
      <c r="V47" s="167"/>
      <c r="W47" s="167"/>
      <c r="X47" s="168"/>
      <c r="Y47" s="158" t="s">
        <v>32</v>
      </c>
      <c r="Z47" s="155" t="s">
        <v>11</v>
      </c>
      <c r="AA47" s="141" t="s">
        <v>33</v>
      </c>
      <c r="AB47" s="141" t="s">
        <v>34</v>
      </c>
      <c r="AC47" s="139" t="s">
        <v>35</v>
      </c>
      <c r="AD47" s="162" t="s">
        <v>36</v>
      </c>
    </row>
    <row r="48" spans="1:30" ht="30.75" customHeight="1" thickBot="1">
      <c r="A48" s="181"/>
      <c r="B48" s="183"/>
      <c r="C48" s="185" t="s">
        <v>17</v>
      </c>
      <c r="D48" s="161" t="s">
        <v>18</v>
      </c>
      <c r="E48" s="161" t="s">
        <v>19</v>
      </c>
      <c r="F48" s="161" t="s">
        <v>20</v>
      </c>
      <c r="G48" s="161" t="s">
        <v>21</v>
      </c>
      <c r="H48" s="161" t="s">
        <v>22</v>
      </c>
      <c r="I48" s="161" t="s">
        <v>23</v>
      </c>
      <c r="J48" s="161" t="s">
        <v>24</v>
      </c>
      <c r="K48" s="161" t="s">
        <v>25</v>
      </c>
      <c r="L48" s="161" t="s">
        <v>26</v>
      </c>
      <c r="M48" s="189" t="s">
        <v>27</v>
      </c>
      <c r="N48" s="188" t="s">
        <v>28</v>
      </c>
      <c r="O48" s="164" t="s">
        <v>12</v>
      </c>
      <c r="P48" s="143" t="s">
        <v>30</v>
      </c>
      <c r="Q48" s="143"/>
      <c r="R48" s="143"/>
      <c r="S48" s="143"/>
      <c r="T48" s="143"/>
      <c r="U48" s="143"/>
      <c r="V48" s="143"/>
      <c r="W48" s="143" t="s">
        <v>31</v>
      </c>
      <c r="X48" s="143"/>
      <c r="Y48" s="159"/>
      <c r="Z48" s="156"/>
      <c r="AA48" s="142"/>
      <c r="AB48" s="142"/>
      <c r="AC48" s="140"/>
      <c r="AD48" s="163"/>
    </row>
    <row r="49" spans="1:30" ht="98.25" customHeight="1">
      <c r="A49" s="165"/>
      <c r="B49" s="184"/>
      <c r="C49" s="185"/>
      <c r="D49" s="161"/>
      <c r="E49" s="161"/>
      <c r="F49" s="161"/>
      <c r="G49" s="161"/>
      <c r="H49" s="161"/>
      <c r="I49" s="161"/>
      <c r="J49" s="161"/>
      <c r="K49" s="161"/>
      <c r="L49" s="161"/>
      <c r="M49" s="189"/>
      <c r="N49" s="188"/>
      <c r="O49" s="165"/>
      <c r="P49" s="88" t="s">
        <v>38</v>
      </c>
      <c r="Q49" s="89" t="s">
        <v>39</v>
      </c>
      <c r="R49" s="90" t="s">
        <v>40</v>
      </c>
      <c r="S49" s="91" t="s">
        <v>41</v>
      </c>
      <c r="T49" s="89" t="s">
        <v>42</v>
      </c>
      <c r="U49" s="92" t="s">
        <v>43</v>
      </c>
      <c r="V49" s="88" t="s">
        <v>44</v>
      </c>
      <c r="W49" s="89" t="s">
        <v>45</v>
      </c>
      <c r="X49" s="93" t="s">
        <v>46</v>
      </c>
      <c r="Y49" s="160"/>
      <c r="Z49" s="157"/>
      <c r="AA49" s="142"/>
      <c r="AB49" s="142"/>
      <c r="AC49" s="140"/>
      <c r="AD49" s="163"/>
    </row>
    <row r="50" spans="1:30" ht="14.25" customHeight="1">
      <c r="A50" s="25">
        <v>1</v>
      </c>
      <c r="B50" s="25">
        <v>2</v>
      </c>
      <c r="C50" s="32">
        <v>3</v>
      </c>
      <c r="D50" s="19">
        <v>4</v>
      </c>
      <c r="E50" s="19">
        <v>5</v>
      </c>
      <c r="F50" s="19">
        <v>6</v>
      </c>
      <c r="G50" s="19">
        <v>7</v>
      </c>
      <c r="H50" s="19">
        <v>8</v>
      </c>
      <c r="I50" s="19">
        <v>9</v>
      </c>
      <c r="J50" s="19">
        <v>10</v>
      </c>
      <c r="K50" s="19">
        <v>11</v>
      </c>
      <c r="L50" s="19">
        <v>12</v>
      </c>
      <c r="M50" s="19">
        <v>13</v>
      </c>
      <c r="N50" s="33">
        <v>14</v>
      </c>
      <c r="O50" s="36">
        <v>15</v>
      </c>
      <c r="P50" s="32">
        <v>16</v>
      </c>
      <c r="Q50" s="19">
        <v>17</v>
      </c>
      <c r="R50" s="33">
        <v>18</v>
      </c>
      <c r="S50" s="32">
        <v>19</v>
      </c>
      <c r="T50" s="19">
        <v>20</v>
      </c>
      <c r="U50" s="33">
        <v>21</v>
      </c>
      <c r="V50" s="32">
        <v>22</v>
      </c>
      <c r="W50" s="19">
        <v>23</v>
      </c>
      <c r="X50" s="33">
        <v>24</v>
      </c>
      <c r="Y50" s="32">
        <v>25</v>
      </c>
      <c r="Z50" s="19">
        <v>26</v>
      </c>
      <c r="AA50" s="19">
        <v>27</v>
      </c>
      <c r="AB50" s="19">
        <v>28</v>
      </c>
      <c r="AC50" s="24">
        <v>29</v>
      </c>
      <c r="AD50" s="70">
        <v>30</v>
      </c>
    </row>
    <row r="51" spans="1:30" ht="15" customHeight="1">
      <c r="A51" s="72" t="s">
        <v>61</v>
      </c>
      <c r="B51" s="169" t="s">
        <v>3</v>
      </c>
      <c r="C51" s="127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9"/>
      <c r="O51" s="126"/>
      <c r="P51" s="47">
        <v>8184</v>
      </c>
      <c r="Q51" s="45">
        <v>34.27</v>
      </c>
      <c r="R51" s="48">
        <v>9.519444444444446</v>
      </c>
      <c r="S51" s="46">
        <v>9076</v>
      </c>
      <c r="T51" s="45">
        <v>38</v>
      </c>
      <c r="U51" s="49">
        <v>10.555555555555555</v>
      </c>
      <c r="V51" s="127"/>
      <c r="W51" s="128"/>
      <c r="X51" s="129"/>
      <c r="Y51" s="127"/>
      <c r="Z51" s="128"/>
      <c r="AA51" s="149" t="s">
        <v>0</v>
      </c>
      <c r="AB51" s="146" t="s">
        <v>92</v>
      </c>
      <c r="AC51" s="152" t="s">
        <v>10</v>
      </c>
      <c r="AD51" s="119">
        <v>47.6208</v>
      </c>
    </row>
    <row r="52" spans="1:30" ht="15" customHeight="1">
      <c r="A52" s="72" t="s">
        <v>62</v>
      </c>
      <c r="B52" s="170"/>
      <c r="C52" s="127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9"/>
      <c r="O52" s="126"/>
      <c r="P52" s="47">
        <v>8184</v>
      </c>
      <c r="Q52" s="45">
        <v>34.27</v>
      </c>
      <c r="R52" s="48">
        <v>9.519444444444446</v>
      </c>
      <c r="S52" s="46">
        <v>9076</v>
      </c>
      <c r="T52" s="45">
        <v>38</v>
      </c>
      <c r="U52" s="49">
        <v>10.555555555555555</v>
      </c>
      <c r="V52" s="127"/>
      <c r="W52" s="128"/>
      <c r="X52" s="129"/>
      <c r="Y52" s="127"/>
      <c r="Z52" s="128"/>
      <c r="AA52" s="150"/>
      <c r="AB52" s="147"/>
      <c r="AC52" s="153"/>
      <c r="AD52" s="116">
        <v>48.2007</v>
      </c>
    </row>
    <row r="53" spans="1:30" ht="15" customHeight="1">
      <c r="A53" s="72" t="s">
        <v>63</v>
      </c>
      <c r="B53" s="170"/>
      <c r="C53" s="127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9"/>
      <c r="O53" s="126"/>
      <c r="P53" s="47">
        <v>8184</v>
      </c>
      <c r="Q53" s="45">
        <v>34.27</v>
      </c>
      <c r="R53" s="48">
        <v>9.51944444444445</v>
      </c>
      <c r="S53" s="46">
        <v>9076</v>
      </c>
      <c r="T53" s="45">
        <v>38</v>
      </c>
      <c r="U53" s="49">
        <v>10.5555555555556</v>
      </c>
      <c r="V53" s="127"/>
      <c r="W53" s="128"/>
      <c r="X53" s="129"/>
      <c r="Y53" s="50"/>
      <c r="Z53" s="20"/>
      <c r="AA53" s="150"/>
      <c r="AB53" s="147"/>
      <c r="AC53" s="153"/>
      <c r="AD53" s="116">
        <v>43.2139</v>
      </c>
    </row>
    <row r="54" spans="1:30" ht="15" customHeight="1">
      <c r="A54" s="72" t="s">
        <v>64</v>
      </c>
      <c r="B54" s="170"/>
      <c r="C54" s="127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9"/>
      <c r="O54" s="126"/>
      <c r="P54" s="47">
        <v>8184</v>
      </c>
      <c r="Q54" s="45">
        <v>34.27</v>
      </c>
      <c r="R54" s="48">
        <v>9.51944444444445</v>
      </c>
      <c r="S54" s="46">
        <v>9076</v>
      </c>
      <c r="T54" s="45">
        <v>38</v>
      </c>
      <c r="U54" s="49">
        <v>10.5555555555556</v>
      </c>
      <c r="V54" s="127"/>
      <c r="W54" s="128"/>
      <c r="X54" s="129"/>
      <c r="Y54" s="127"/>
      <c r="Z54" s="128"/>
      <c r="AA54" s="150"/>
      <c r="AB54" s="147"/>
      <c r="AC54" s="153"/>
      <c r="AD54" s="116">
        <v>46.1475</v>
      </c>
    </row>
    <row r="55" spans="1:30" ht="15" customHeight="1">
      <c r="A55" s="72" t="s">
        <v>65</v>
      </c>
      <c r="B55" s="170"/>
      <c r="C55" s="123">
        <v>96.1723</v>
      </c>
      <c r="D55" s="124">
        <v>2.1004</v>
      </c>
      <c r="E55" s="124">
        <v>0.6621</v>
      </c>
      <c r="F55" s="124">
        <v>0.1016</v>
      </c>
      <c r="G55" s="124">
        <v>0.0972</v>
      </c>
      <c r="H55" s="124">
        <v>0.0023</v>
      </c>
      <c r="I55" s="124">
        <v>0.0189</v>
      </c>
      <c r="J55" s="124">
        <v>0.0131</v>
      </c>
      <c r="K55" s="124">
        <v>0.0088</v>
      </c>
      <c r="L55" s="124">
        <v>0.0051</v>
      </c>
      <c r="M55" s="124">
        <v>0.6655</v>
      </c>
      <c r="N55" s="125">
        <v>0.1525</v>
      </c>
      <c r="O55" s="130">
        <v>0.698</v>
      </c>
      <c r="P55" s="105">
        <v>8181</v>
      </c>
      <c r="Q55" s="106">
        <v>34.25</v>
      </c>
      <c r="R55" s="111">
        <v>9.51388888888889</v>
      </c>
      <c r="S55" s="107">
        <v>9072</v>
      </c>
      <c r="T55" s="106">
        <v>37.98</v>
      </c>
      <c r="U55" s="108">
        <v>10.549999999999999</v>
      </c>
      <c r="V55" s="105">
        <v>11917</v>
      </c>
      <c r="W55" s="106">
        <v>49.89</v>
      </c>
      <c r="X55" s="111">
        <v>13.858333333333333</v>
      </c>
      <c r="Y55" s="127">
        <v>-21.6</v>
      </c>
      <c r="Z55" s="128">
        <v>-19.5</v>
      </c>
      <c r="AA55" s="150"/>
      <c r="AB55" s="147"/>
      <c r="AC55" s="153"/>
      <c r="AD55" s="116">
        <v>40.0331</v>
      </c>
    </row>
    <row r="56" spans="1:30" ht="15" customHeight="1">
      <c r="A56" s="72" t="s">
        <v>66</v>
      </c>
      <c r="B56" s="170"/>
      <c r="C56" s="30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31"/>
      <c r="O56" s="35"/>
      <c r="P56" s="105">
        <v>8181</v>
      </c>
      <c r="Q56" s="106">
        <v>34.25</v>
      </c>
      <c r="R56" s="111">
        <v>9.51388888888889</v>
      </c>
      <c r="S56" s="107">
        <v>9072</v>
      </c>
      <c r="T56" s="106">
        <v>37.98</v>
      </c>
      <c r="U56" s="108">
        <v>10.549999999999999</v>
      </c>
      <c r="V56" s="47"/>
      <c r="W56" s="45"/>
      <c r="X56" s="48"/>
      <c r="Y56" s="51"/>
      <c r="Z56" s="9"/>
      <c r="AA56" s="150"/>
      <c r="AB56" s="147"/>
      <c r="AC56" s="153"/>
      <c r="AD56" s="116">
        <v>36.3543</v>
      </c>
    </row>
    <row r="57" spans="1:30" ht="15" customHeight="1">
      <c r="A57" s="72" t="s">
        <v>67</v>
      </c>
      <c r="B57" s="171"/>
      <c r="C57" s="30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31"/>
      <c r="O57" s="35"/>
      <c r="P57" s="105">
        <v>8181</v>
      </c>
      <c r="Q57" s="106">
        <v>34.25</v>
      </c>
      <c r="R57" s="111">
        <v>9.51388888888889</v>
      </c>
      <c r="S57" s="107">
        <v>9072</v>
      </c>
      <c r="T57" s="106">
        <v>37.98</v>
      </c>
      <c r="U57" s="108">
        <v>10.549999999999999</v>
      </c>
      <c r="V57" s="47"/>
      <c r="W57" s="45"/>
      <c r="X57" s="48"/>
      <c r="Y57" s="51"/>
      <c r="Z57" s="9"/>
      <c r="AA57" s="150"/>
      <c r="AB57" s="147"/>
      <c r="AC57" s="153"/>
      <c r="AD57" s="116">
        <v>50.307300000000005</v>
      </c>
    </row>
    <row r="58" spans="1:30" ht="15" customHeight="1">
      <c r="A58" s="72" t="s">
        <v>68</v>
      </c>
      <c r="B58" s="171"/>
      <c r="C58" s="30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31"/>
      <c r="O58" s="35"/>
      <c r="P58" s="105">
        <v>8181</v>
      </c>
      <c r="Q58" s="106">
        <v>34.25</v>
      </c>
      <c r="R58" s="111">
        <v>9.51388888888889</v>
      </c>
      <c r="S58" s="107">
        <v>9072</v>
      </c>
      <c r="T58" s="106">
        <v>37.98</v>
      </c>
      <c r="U58" s="108">
        <v>10.549999999999999</v>
      </c>
      <c r="V58" s="47"/>
      <c r="W58" s="45"/>
      <c r="X58" s="48"/>
      <c r="Y58" s="51"/>
      <c r="Z58" s="9"/>
      <c r="AA58" s="150"/>
      <c r="AB58" s="147"/>
      <c r="AC58" s="153"/>
      <c r="AD58" s="116">
        <v>47.003699999999995</v>
      </c>
    </row>
    <row r="59" spans="1:30" ht="15" customHeight="1">
      <c r="A59" s="72" t="s">
        <v>69</v>
      </c>
      <c r="B59" s="171"/>
      <c r="C59" s="30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31"/>
      <c r="O59" s="35"/>
      <c r="P59" s="105">
        <v>8181</v>
      </c>
      <c r="Q59" s="106">
        <v>34.25</v>
      </c>
      <c r="R59" s="111">
        <v>9.51388888888889</v>
      </c>
      <c r="S59" s="107">
        <v>9072</v>
      </c>
      <c r="T59" s="106">
        <v>37.98</v>
      </c>
      <c r="U59" s="108">
        <v>10.549999999999999</v>
      </c>
      <c r="V59" s="47"/>
      <c r="W59" s="45"/>
      <c r="X59" s="48"/>
      <c r="Y59" s="51"/>
      <c r="Z59" s="9"/>
      <c r="AA59" s="150"/>
      <c r="AB59" s="147"/>
      <c r="AC59" s="153"/>
      <c r="AD59" s="116">
        <v>36.9654</v>
      </c>
    </row>
    <row r="60" spans="1:30" ht="15" customHeight="1">
      <c r="A60" s="72" t="s">
        <v>70</v>
      </c>
      <c r="B60" s="171"/>
      <c r="C60" s="30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31"/>
      <c r="O60" s="35"/>
      <c r="P60" s="105">
        <v>8181</v>
      </c>
      <c r="Q60" s="106">
        <v>34.25</v>
      </c>
      <c r="R60" s="111">
        <v>9.51388888888889</v>
      </c>
      <c r="S60" s="107">
        <v>9072</v>
      </c>
      <c r="T60" s="106">
        <v>37.98</v>
      </c>
      <c r="U60" s="108">
        <v>10.55</v>
      </c>
      <c r="V60" s="47"/>
      <c r="W60" s="45"/>
      <c r="X60" s="48"/>
      <c r="Y60" s="51"/>
      <c r="Z60" s="9"/>
      <c r="AA60" s="150"/>
      <c r="AB60" s="147"/>
      <c r="AC60" s="153"/>
      <c r="AD60" s="116">
        <v>36.467</v>
      </c>
    </row>
    <row r="61" spans="1:30" ht="15" customHeight="1">
      <c r="A61" s="72" t="s">
        <v>71</v>
      </c>
      <c r="B61" s="171"/>
      <c r="C61" s="30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31"/>
      <c r="O61" s="35"/>
      <c r="P61" s="105">
        <v>8181</v>
      </c>
      <c r="Q61" s="106">
        <v>34.25</v>
      </c>
      <c r="R61" s="111">
        <v>9.51388888888889</v>
      </c>
      <c r="S61" s="107">
        <v>9072</v>
      </c>
      <c r="T61" s="106">
        <v>37.98</v>
      </c>
      <c r="U61" s="108">
        <v>10.55</v>
      </c>
      <c r="V61" s="47"/>
      <c r="W61" s="45"/>
      <c r="X61" s="48"/>
      <c r="Y61" s="51"/>
      <c r="Z61" s="9"/>
      <c r="AA61" s="150"/>
      <c r="AB61" s="147"/>
      <c r="AC61" s="153"/>
      <c r="AD61" s="116">
        <v>30.428900000000002</v>
      </c>
    </row>
    <row r="62" spans="1:30" ht="15" customHeight="1">
      <c r="A62" s="72" t="s">
        <v>72</v>
      </c>
      <c r="B62" s="171"/>
      <c r="C62" s="30">
        <v>96.2995</v>
      </c>
      <c r="D62" s="17">
        <v>2.0225</v>
      </c>
      <c r="E62" s="17">
        <v>0.6396</v>
      </c>
      <c r="F62" s="17">
        <v>0.0985</v>
      </c>
      <c r="G62" s="17">
        <v>0.0942</v>
      </c>
      <c r="H62" s="17">
        <v>0.0024</v>
      </c>
      <c r="I62" s="17">
        <v>0.0185</v>
      </c>
      <c r="J62" s="17">
        <v>0.0129</v>
      </c>
      <c r="K62" s="17">
        <v>0.0092</v>
      </c>
      <c r="L62" s="17">
        <v>0.005</v>
      </c>
      <c r="M62" s="17">
        <v>0.6527</v>
      </c>
      <c r="N62" s="31">
        <v>0.1451</v>
      </c>
      <c r="O62" s="35">
        <v>0.697</v>
      </c>
      <c r="P62" s="47">
        <v>8173</v>
      </c>
      <c r="Q62" s="45">
        <v>34.22</v>
      </c>
      <c r="R62" s="48">
        <v>9.505555555555555</v>
      </c>
      <c r="S62" s="46">
        <v>9064</v>
      </c>
      <c r="T62" s="45">
        <v>37.95</v>
      </c>
      <c r="U62" s="49">
        <v>10.541666666666668</v>
      </c>
      <c r="V62" s="47">
        <v>11915</v>
      </c>
      <c r="W62" s="45">
        <v>49.89</v>
      </c>
      <c r="X62" s="48">
        <v>13.858333333333333</v>
      </c>
      <c r="Y62" s="51">
        <v>-21.6</v>
      </c>
      <c r="Z62" s="9">
        <v>-19.8</v>
      </c>
      <c r="AA62" s="150"/>
      <c r="AB62" s="147"/>
      <c r="AC62" s="153"/>
      <c r="AD62" s="116">
        <v>36.4794</v>
      </c>
    </row>
    <row r="63" spans="1:30" ht="15" customHeight="1">
      <c r="A63" s="72" t="s">
        <v>73</v>
      </c>
      <c r="B63" s="171"/>
      <c r="C63" s="30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31"/>
      <c r="O63" s="35"/>
      <c r="P63" s="47">
        <v>8173</v>
      </c>
      <c r="Q63" s="45">
        <v>34.22</v>
      </c>
      <c r="R63" s="48">
        <v>9.505555555555555</v>
      </c>
      <c r="S63" s="46">
        <v>9064</v>
      </c>
      <c r="T63" s="45">
        <v>37.95</v>
      </c>
      <c r="U63" s="49">
        <v>10.541666666666668</v>
      </c>
      <c r="V63" s="47"/>
      <c r="W63" s="45"/>
      <c r="X63" s="48"/>
      <c r="Y63" s="51"/>
      <c r="Z63" s="9"/>
      <c r="AA63" s="150"/>
      <c r="AB63" s="147"/>
      <c r="AC63" s="153"/>
      <c r="AD63" s="116">
        <v>38.311099999999996</v>
      </c>
    </row>
    <row r="64" spans="1:30" ht="15" customHeight="1">
      <c r="A64" s="72" t="s">
        <v>74</v>
      </c>
      <c r="B64" s="171"/>
      <c r="C64" s="30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31"/>
      <c r="O64" s="35"/>
      <c r="P64" s="47">
        <v>8173</v>
      </c>
      <c r="Q64" s="45">
        <v>34.22</v>
      </c>
      <c r="R64" s="48">
        <v>9.505555555555555</v>
      </c>
      <c r="S64" s="46">
        <v>9064</v>
      </c>
      <c r="T64" s="45">
        <v>37.95</v>
      </c>
      <c r="U64" s="49">
        <v>10.541666666666668</v>
      </c>
      <c r="V64" s="47"/>
      <c r="W64" s="45"/>
      <c r="X64" s="48"/>
      <c r="Y64" s="51"/>
      <c r="Z64" s="9"/>
      <c r="AA64" s="150"/>
      <c r="AB64" s="147"/>
      <c r="AC64" s="153"/>
      <c r="AD64" s="116">
        <v>33.2889</v>
      </c>
    </row>
    <row r="65" spans="1:30" ht="15" customHeight="1">
      <c r="A65" s="72" t="s">
        <v>75</v>
      </c>
      <c r="B65" s="171"/>
      <c r="C65" s="30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31"/>
      <c r="O65" s="35"/>
      <c r="P65" s="47">
        <v>8173</v>
      </c>
      <c r="Q65" s="45">
        <v>34.22</v>
      </c>
      <c r="R65" s="48">
        <v>9.505555555555555</v>
      </c>
      <c r="S65" s="46">
        <v>9064</v>
      </c>
      <c r="T65" s="45">
        <v>37.95</v>
      </c>
      <c r="U65" s="49">
        <v>10.541666666666668</v>
      </c>
      <c r="V65" s="47"/>
      <c r="W65" s="45"/>
      <c r="X65" s="48"/>
      <c r="Y65" s="51"/>
      <c r="Z65" s="9"/>
      <c r="AA65" s="150"/>
      <c r="AB65" s="147"/>
      <c r="AC65" s="153"/>
      <c r="AD65" s="116">
        <v>36.011199999999995</v>
      </c>
    </row>
    <row r="66" spans="1:30" ht="15" customHeight="1">
      <c r="A66" s="72" t="s">
        <v>76</v>
      </c>
      <c r="B66" s="171"/>
      <c r="C66" s="30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31"/>
      <c r="O66" s="35"/>
      <c r="P66" s="47">
        <v>8173</v>
      </c>
      <c r="Q66" s="45">
        <v>34.22</v>
      </c>
      <c r="R66" s="48">
        <v>9.505555555555555</v>
      </c>
      <c r="S66" s="46">
        <v>9064</v>
      </c>
      <c r="T66" s="45">
        <v>37.95</v>
      </c>
      <c r="U66" s="49">
        <v>10.541666666666668</v>
      </c>
      <c r="V66" s="47"/>
      <c r="W66" s="45"/>
      <c r="X66" s="48"/>
      <c r="Y66" s="51"/>
      <c r="Z66" s="9"/>
      <c r="AA66" s="150"/>
      <c r="AB66" s="147"/>
      <c r="AC66" s="153"/>
      <c r="AD66" s="116">
        <v>41.262</v>
      </c>
    </row>
    <row r="67" spans="1:30" ht="15" customHeight="1">
      <c r="A67" s="72" t="s">
        <v>77</v>
      </c>
      <c r="B67" s="171"/>
      <c r="C67" s="30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31"/>
      <c r="O67" s="35"/>
      <c r="P67" s="47">
        <v>8173</v>
      </c>
      <c r="Q67" s="45">
        <v>34.22</v>
      </c>
      <c r="R67" s="48">
        <v>9.505555555555555</v>
      </c>
      <c r="S67" s="46">
        <v>9064</v>
      </c>
      <c r="T67" s="45">
        <v>37.95</v>
      </c>
      <c r="U67" s="49">
        <v>10.541666666666668</v>
      </c>
      <c r="V67" s="47"/>
      <c r="W67" s="45"/>
      <c r="X67" s="48"/>
      <c r="Y67" s="51"/>
      <c r="Z67" s="9"/>
      <c r="AA67" s="150"/>
      <c r="AB67" s="147"/>
      <c r="AC67" s="153"/>
      <c r="AD67" s="116">
        <v>43.3566</v>
      </c>
    </row>
    <row r="68" spans="1:30" ht="15" customHeight="1">
      <c r="A68" s="72" t="s">
        <v>78</v>
      </c>
      <c r="B68" s="171"/>
      <c r="C68" s="30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31"/>
      <c r="O68" s="35"/>
      <c r="P68" s="47">
        <v>8173</v>
      </c>
      <c r="Q68" s="45">
        <v>34.22</v>
      </c>
      <c r="R68" s="48">
        <v>9.505555555555555</v>
      </c>
      <c r="S68" s="46">
        <v>9064</v>
      </c>
      <c r="T68" s="45">
        <v>37.95</v>
      </c>
      <c r="U68" s="49">
        <v>10.541666666666668</v>
      </c>
      <c r="V68" s="47"/>
      <c r="W68" s="45"/>
      <c r="X68" s="48"/>
      <c r="Y68" s="51"/>
      <c r="Z68" s="9"/>
      <c r="AA68" s="150"/>
      <c r="AB68" s="147"/>
      <c r="AC68" s="153"/>
      <c r="AD68" s="116">
        <v>35.7579</v>
      </c>
    </row>
    <row r="69" spans="1:30" ht="15" customHeight="1">
      <c r="A69" s="72" t="s">
        <v>79</v>
      </c>
      <c r="B69" s="171"/>
      <c r="C69" s="30">
        <v>96.2371</v>
      </c>
      <c r="D69" s="17">
        <v>2.07</v>
      </c>
      <c r="E69" s="17">
        <v>0.6587</v>
      </c>
      <c r="F69" s="17">
        <v>0.1023</v>
      </c>
      <c r="G69" s="17">
        <v>0.0982</v>
      </c>
      <c r="H69" s="17">
        <v>0.0017</v>
      </c>
      <c r="I69" s="17">
        <v>0.0195</v>
      </c>
      <c r="J69" s="17">
        <v>0.0136</v>
      </c>
      <c r="K69" s="17">
        <v>0.0089</v>
      </c>
      <c r="L69" s="17">
        <v>0.0047</v>
      </c>
      <c r="M69" s="17">
        <v>0.6352</v>
      </c>
      <c r="N69" s="31">
        <v>0.15</v>
      </c>
      <c r="O69" s="35">
        <v>0.6976</v>
      </c>
      <c r="P69" s="47">
        <v>8181</v>
      </c>
      <c r="Q69" s="45">
        <v>34.25</v>
      </c>
      <c r="R69" s="48">
        <v>9.51388888888889</v>
      </c>
      <c r="S69" s="46">
        <v>9073</v>
      </c>
      <c r="T69" s="45">
        <v>37.99</v>
      </c>
      <c r="U69" s="49">
        <v>10.552777777777779</v>
      </c>
      <c r="V69" s="47">
        <v>11921</v>
      </c>
      <c r="W69" s="45">
        <v>49.91</v>
      </c>
      <c r="X69" s="48">
        <v>13.863888888888887</v>
      </c>
      <c r="Y69" s="51">
        <v>-22.2</v>
      </c>
      <c r="Z69" s="9">
        <v>-20.2</v>
      </c>
      <c r="AA69" s="150"/>
      <c r="AB69" s="147"/>
      <c r="AC69" s="153"/>
      <c r="AD69" s="116">
        <v>31.480700000000002</v>
      </c>
    </row>
    <row r="70" spans="1:30" ht="15" customHeight="1">
      <c r="A70" s="72" t="s">
        <v>80</v>
      </c>
      <c r="B70" s="171"/>
      <c r="C70" s="30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31"/>
      <c r="O70" s="35"/>
      <c r="P70" s="47">
        <v>8181</v>
      </c>
      <c r="Q70" s="45">
        <v>34.25</v>
      </c>
      <c r="R70" s="48">
        <v>9.51388888888889</v>
      </c>
      <c r="S70" s="46">
        <v>9073</v>
      </c>
      <c r="T70" s="45">
        <v>37.99</v>
      </c>
      <c r="U70" s="49">
        <v>10.552777777777779</v>
      </c>
      <c r="V70" s="47"/>
      <c r="W70" s="45"/>
      <c r="X70" s="48"/>
      <c r="Y70" s="51"/>
      <c r="Z70" s="9"/>
      <c r="AA70" s="150"/>
      <c r="AB70" s="147"/>
      <c r="AC70" s="153"/>
      <c r="AD70" s="116">
        <v>33.1712</v>
      </c>
    </row>
    <row r="71" spans="1:30" ht="15" customHeight="1">
      <c r="A71" s="72" t="s">
        <v>81</v>
      </c>
      <c r="B71" s="171"/>
      <c r="C71" s="30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31"/>
      <c r="O71" s="35"/>
      <c r="P71" s="47">
        <v>8181</v>
      </c>
      <c r="Q71" s="45">
        <v>34.25</v>
      </c>
      <c r="R71" s="48">
        <v>9.51388888888889</v>
      </c>
      <c r="S71" s="46">
        <v>9073</v>
      </c>
      <c r="T71" s="45">
        <v>37.99</v>
      </c>
      <c r="U71" s="49">
        <v>10.552777777777779</v>
      </c>
      <c r="V71" s="47"/>
      <c r="W71" s="45"/>
      <c r="X71" s="48"/>
      <c r="Y71" s="51"/>
      <c r="Z71" s="9"/>
      <c r="AA71" s="150"/>
      <c r="AB71" s="147"/>
      <c r="AC71" s="153"/>
      <c r="AD71" s="116">
        <v>37.4425</v>
      </c>
    </row>
    <row r="72" spans="1:30" ht="15" customHeight="1">
      <c r="A72" s="72" t="s">
        <v>82</v>
      </c>
      <c r="B72" s="171"/>
      <c r="C72" s="30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31"/>
      <c r="O72" s="35"/>
      <c r="P72" s="47">
        <v>8181</v>
      </c>
      <c r="Q72" s="45">
        <v>34.25</v>
      </c>
      <c r="R72" s="48">
        <v>9.51388888888889</v>
      </c>
      <c r="S72" s="46">
        <v>9073</v>
      </c>
      <c r="T72" s="45">
        <v>37.99</v>
      </c>
      <c r="U72" s="49">
        <v>10.552777777777779</v>
      </c>
      <c r="V72" s="47"/>
      <c r="W72" s="45"/>
      <c r="X72" s="48"/>
      <c r="Y72" s="51"/>
      <c r="Z72" s="9"/>
      <c r="AA72" s="150"/>
      <c r="AB72" s="147"/>
      <c r="AC72" s="153"/>
      <c r="AD72" s="116">
        <v>36.3688</v>
      </c>
    </row>
    <row r="73" spans="1:30" ht="15" customHeight="1">
      <c r="A73" s="72" t="s">
        <v>83</v>
      </c>
      <c r="B73" s="171"/>
      <c r="C73" s="30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31"/>
      <c r="O73" s="35"/>
      <c r="P73" s="47">
        <v>8181</v>
      </c>
      <c r="Q73" s="45">
        <v>34.25</v>
      </c>
      <c r="R73" s="48">
        <v>9.51388888888889</v>
      </c>
      <c r="S73" s="46">
        <v>9073</v>
      </c>
      <c r="T73" s="45">
        <v>37.99</v>
      </c>
      <c r="U73" s="49">
        <v>10.552777777777779</v>
      </c>
      <c r="V73" s="47"/>
      <c r="W73" s="45"/>
      <c r="X73" s="48"/>
      <c r="Y73" s="51"/>
      <c r="Z73" s="9"/>
      <c r="AA73" s="150"/>
      <c r="AB73" s="147"/>
      <c r="AC73" s="153"/>
      <c r="AD73" s="116">
        <v>32.2209</v>
      </c>
    </row>
    <row r="74" spans="1:30" ht="15" customHeight="1">
      <c r="A74" s="72" t="s">
        <v>84</v>
      </c>
      <c r="B74" s="171"/>
      <c r="C74" s="30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31"/>
      <c r="O74" s="35"/>
      <c r="P74" s="47">
        <v>8181</v>
      </c>
      <c r="Q74" s="45">
        <v>34.25</v>
      </c>
      <c r="R74" s="48">
        <v>9.51388888888889</v>
      </c>
      <c r="S74" s="46">
        <v>9073</v>
      </c>
      <c r="T74" s="45">
        <v>37.99</v>
      </c>
      <c r="U74" s="49">
        <v>10.552777777777779</v>
      </c>
      <c r="V74" s="47"/>
      <c r="W74" s="45"/>
      <c r="X74" s="48"/>
      <c r="Y74" s="51"/>
      <c r="Z74" s="9"/>
      <c r="AA74" s="150"/>
      <c r="AB74" s="147"/>
      <c r="AC74" s="153"/>
      <c r="AD74" s="116">
        <v>29.8476</v>
      </c>
    </row>
    <row r="75" spans="1:30" ht="15" customHeight="1">
      <c r="A75" s="72" t="s">
        <v>85</v>
      </c>
      <c r="B75" s="171"/>
      <c r="C75" s="30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31"/>
      <c r="O75" s="35"/>
      <c r="P75" s="47">
        <v>8181</v>
      </c>
      <c r="Q75" s="45">
        <v>34.25</v>
      </c>
      <c r="R75" s="48">
        <v>9.51388888888889</v>
      </c>
      <c r="S75" s="46">
        <v>9073</v>
      </c>
      <c r="T75" s="45">
        <v>37.99</v>
      </c>
      <c r="U75" s="49">
        <v>10.552777777777779</v>
      </c>
      <c r="V75" s="47"/>
      <c r="W75" s="45"/>
      <c r="X75" s="48"/>
      <c r="Y75" s="51"/>
      <c r="Z75" s="9"/>
      <c r="AA75" s="150"/>
      <c r="AB75" s="147"/>
      <c r="AC75" s="153"/>
      <c r="AD75" s="116">
        <v>29.705299999999998</v>
      </c>
    </row>
    <row r="76" spans="1:30" ht="15" customHeight="1">
      <c r="A76" s="72" t="s">
        <v>86</v>
      </c>
      <c r="B76" s="171"/>
      <c r="C76" s="30">
        <v>96.226</v>
      </c>
      <c r="D76" s="17">
        <v>2.076</v>
      </c>
      <c r="E76" s="17">
        <v>0.674</v>
      </c>
      <c r="F76" s="17">
        <v>0.104</v>
      </c>
      <c r="G76" s="17">
        <v>0.101</v>
      </c>
      <c r="H76" s="17">
        <v>0.003</v>
      </c>
      <c r="I76" s="17">
        <v>0.02</v>
      </c>
      <c r="J76" s="17">
        <v>0.014</v>
      </c>
      <c r="K76" s="17">
        <v>0.008</v>
      </c>
      <c r="L76" s="17">
        <v>0.004</v>
      </c>
      <c r="M76" s="17">
        <v>0.621</v>
      </c>
      <c r="N76" s="31">
        <v>0.1485</v>
      </c>
      <c r="O76" s="35">
        <v>0.6979</v>
      </c>
      <c r="P76" s="47">
        <v>8186</v>
      </c>
      <c r="Q76" s="45">
        <v>34.27</v>
      </c>
      <c r="R76" s="48">
        <v>9.519444444444446</v>
      </c>
      <c r="S76" s="46">
        <v>9078</v>
      </c>
      <c r="T76" s="45">
        <v>38.01</v>
      </c>
      <c r="U76" s="49">
        <v>10.558333333333332</v>
      </c>
      <c r="V76" s="47">
        <v>11926</v>
      </c>
      <c r="W76" s="45">
        <v>49.93</v>
      </c>
      <c r="X76" s="48">
        <v>13.869444444444444</v>
      </c>
      <c r="Y76" s="51">
        <v>-23.7</v>
      </c>
      <c r="Z76" s="9">
        <v>-21.4</v>
      </c>
      <c r="AA76" s="150"/>
      <c r="AB76" s="147"/>
      <c r="AC76" s="153"/>
      <c r="AD76" s="116">
        <v>30.4494</v>
      </c>
    </row>
    <row r="77" spans="1:30" ht="15" customHeight="1">
      <c r="A77" s="72" t="s">
        <v>87</v>
      </c>
      <c r="B77" s="171"/>
      <c r="C77" s="30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31"/>
      <c r="O77" s="35"/>
      <c r="P77" s="47">
        <v>8186</v>
      </c>
      <c r="Q77" s="45">
        <v>34.27</v>
      </c>
      <c r="R77" s="48">
        <v>9.519444444444446</v>
      </c>
      <c r="S77" s="46">
        <v>9078</v>
      </c>
      <c r="T77" s="45">
        <v>38.01</v>
      </c>
      <c r="U77" s="49">
        <v>10.558333333333332</v>
      </c>
      <c r="V77" s="47"/>
      <c r="W77" s="45"/>
      <c r="X77" s="48"/>
      <c r="Y77" s="51"/>
      <c r="Z77" s="9"/>
      <c r="AA77" s="150"/>
      <c r="AB77" s="147"/>
      <c r="AC77" s="153"/>
      <c r="AD77" s="116">
        <v>27.5867</v>
      </c>
    </row>
    <row r="78" spans="1:30" ht="15" customHeight="1">
      <c r="A78" s="72" t="s">
        <v>88</v>
      </c>
      <c r="B78" s="171"/>
      <c r="C78" s="30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31"/>
      <c r="O78" s="35"/>
      <c r="P78" s="47">
        <v>8186</v>
      </c>
      <c r="Q78" s="45">
        <v>34.27</v>
      </c>
      <c r="R78" s="48">
        <v>9.519444444444446</v>
      </c>
      <c r="S78" s="46">
        <v>9078</v>
      </c>
      <c r="T78" s="45">
        <v>38.01</v>
      </c>
      <c r="U78" s="49">
        <v>10.558333333333332</v>
      </c>
      <c r="V78" s="47"/>
      <c r="W78" s="45"/>
      <c r="X78" s="48"/>
      <c r="Y78" s="51"/>
      <c r="Z78" s="9"/>
      <c r="AA78" s="150"/>
      <c r="AB78" s="147"/>
      <c r="AC78" s="153"/>
      <c r="AD78" s="116">
        <v>26.6118</v>
      </c>
    </row>
    <row r="79" spans="1:30" ht="15" customHeight="1">
      <c r="A79" s="72" t="s">
        <v>89</v>
      </c>
      <c r="B79" s="171"/>
      <c r="C79" s="30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31"/>
      <c r="O79" s="35"/>
      <c r="P79" s="47">
        <v>8186</v>
      </c>
      <c r="Q79" s="45">
        <v>34.27</v>
      </c>
      <c r="R79" s="48">
        <v>9.519444444444446</v>
      </c>
      <c r="S79" s="46">
        <v>9078</v>
      </c>
      <c r="T79" s="45">
        <v>38.01</v>
      </c>
      <c r="U79" s="49">
        <v>10.558333333333332</v>
      </c>
      <c r="V79" s="47"/>
      <c r="W79" s="45"/>
      <c r="X79" s="48"/>
      <c r="Y79" s="51"/>
      <c r="Z79" s="9"/>
      <c r="AA79" s="150"/>
      <c r="AB79" s="147"/>
      <c r="AC79" s="153"/>
      <c r="AD79" s="116">
        <v>27.6245</v>
      </c>
    </row>
    <row r="80" spans="1:30" ht="15" customHeight="1">
      <c r="A80" s="72" t="s">
        <v>90</v>
      </c>
      <c r="B80" s="171"/>
      <c r="C80" s="30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31"/>
      <c r="O80" s="35"/>
      <c r="P80" s="47">
        <v>8186</v>
      </c>
      <c r="Q80" s="45">
        <v>34.27</v>
      </c>
      <c r="R80" s="48">
        <v>9.519444444444446</v>
      </c>
      <c r="S80" s="46">
        <v>9078</v>
      </c>
      <c r="T80" s="45">
        <v>38.01</v>
      </c>
      <c r="U80" s="49">
        <v>10.558333333333332</v>
      </c>
      <c r="V80" s="47"/>
      <c r="W80" s="45"/>
      <c r="X80" s="48"/>
      <c r="Y80" s="51"/>
      <c r="Z80" s="9"/>
      <c r="AA80" s="150"/>
      <c r="AB80" s="147"/>
      <c r="AC80" s="153"/>
      <c r="AD80" s="116">
        <v>28.612099999999998</v>
      </c>
    </row>
    <row r="81" spans="1:30" ht="15" customHeight="1" thickBot="1">
      <c r="A81" s="74" t="s">
        <v>91</v>
      </c>
      <c r="B81" s="172"/>
      <c r="C81" s="75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7"/>
      <c r="O81" s="78"/>
      <c r="P81" s="94">
        <v>8186</v>
      </c>
      <c r="Q81" s="95">
        <v>34.27</v>
      </c>
      <c r="R81" s="96">
        <v>9.519444444444446</v>
      </c>
      <c r="S81" s="94">
        <v>9078</v>
      </c>
      <c r="T81" s="95">
        <v>38.01</v>
      </c>
      <c r="U81" s="96">
        <v>10.558333333333332</v>
      </c>
      <c r="V81" s="38"/>
      <c r="W81" s="79"/>
      <c r="X81" s="80"/>
      <c r="Y81" s="37"/>
      <c r="Z81" s="16"/>
      <c r="AA81" s="151"/>
      <c r="AB81" s="148"/>
      <c r="AC81" s="154"/>
      <c r="AD81" s="117">
        <v>30.3536</v>
      </c>
    </row>
    <row r="82" spans="1:31" ht="15" customHeight="1" thickBot="1">
      <c r="A82" s="176" t="s">
        <v>60</v>
      </c>
      <c r="B82" s="175"/>
      <c r="C82" s="175"/>
      <c r="D82" s="175"/>
      <c r="E82" s="175"/>
      <c r="F82" s="175"/>
      <c r="G82" s="175"/>
      <c r="H82" s="175"/>
      <c r="I82" s="7"/>
      <c r="J82" s="7"/>
      <c r="K82" s="7"/>
      <c r="L82" s="7"/>
      <c r="M82" s="7"/>
      <c r="N82" s="7"/>
      <c r="O82" s="43"/>
      <c r="P82" s="144">
        <f>SUMPRODUCT(P51:P81,AD51:AD81)/SUM(AD51:AD81)</f>
        <v>8180.3762673157335</v>
      </c>
      <c r="Q82" s="190">
        <f>SUMPRODUCT(Q51:Q81,AD51:AD81)/SUM(AD51:AD81)</f>
        <v>34.24928625511747</v>
      </c>
      <c r="R82" s="195">
        <f>SUMPRODUCT(R51:R81,AD51:AD81)/SUM(AD51:AD81)</f>
        <v>9.51369062642152</v>
      </c>
      <c r="S82" s="144">
        <f>SUMPRODUCT(S51:S81,AD51:AD81)/SUM(AD51:AD81)</f>
        <v>9071.896038646044</v>
      </c>
      <c r="T82" s="190">
        <f>SUMPRODUCT(T51:T81,AD51:AD81)/SUM(AD51:AD81)</f>
        <v>37.98284327209865</v>
      </c>
      <c r="U82" s="195">
        <f>SUMPRODUCT(U51:U81,AD51:AD81)/SUM(AD51:AD81)</f>
        <v>10.550789797805184</v>
      </c>
      <c r="V82" s="133" t="s">
        <v>98</v>
      </c>
      <c r="W82" s="134"/>
      <c r="X82" s="134"/>
      <c r="Y82" s="134"/>
      <c r="Z82" s="134"/>
      <c r="AA82" s="134"/>
      <c r="AB82" s="134"/>
      <c r="AC82" s="135"/>
      <c r="AD82" s="118">
        <v>1128.6849</v>
      </c>
      <c r="AE82" s="115">
        <f>SUM(AD51:AD81)</f>
        <v>1128.6847999999995</v>
      </c>
    </row>
    <row r="83" spans="1:30" ht="15" customHeight="1" thickBot="1">
      <c r="A83" s="71"/>
      <c r="B83" s="71"/>
      <c r="C83" s="71"/>
      <c r="D83" s="71"/>
      <c r="E83" s="71"/>
      <c r="F83" s="71"/>
      <c r="G83" s="71"/>
      <c r="H83" s="71"/>
      <c r="I83" s="7"/>
      <c r="J83" s="7"/>
      <c r="K83" s="7"/>
      <c r="L83" s="7"/>
      <c r="M83" s="7"/>
      <c r="N83" s="7"/>
      <c r="O83" s="43" t="s">
        <v>37</v>
      </c>
      <c r="P83" s="145"/>
      <c r="Q83" s="191"/>
      <c r="R83" s="196"/>
      <c r="S83" s="145"/>
      <c r="T83" s="191"/>
      <c r="U83" s="196"/>
      <c r="V83" s="133" t="s">
        <v>97</v>
      </c>
      <c r="W83" s="134"/>
      <c r="X83" s="134"/>
      <c r="Y83" s="134"/>
      <c r="Z83" s="134"/>
      <c r="AA83" s="134"/>
      <c r="AB83" s="134"/>
      <c r="AC83" s="135"/>
      <c r="AD83" s="109">
        <v>2.579</v>
      </c>
    </row>
    <row r="84" spans="1:30" ht="19.5" customHeight="1" thickBot="1">
      <c r="A84" s="71"/>
      <c r="B84" s="71"/>
      <c r="C84" s="71"/>
      <c r="D84" s="71"/>
      <c r="E84" s="71"/>
      <c r="F84" s="71"/>
      <c r="G84" s="71"/>
      <c r="H84" s="71"/>
      <c r="I84" s="7"/>
      <c r="J84" s="7"/>
      <c r="K84" s="7"/>
      <c r="L84" s="7"/>
      <c r="M84" s="7"/>
      <c r="N84" s="7"/>
      <c r="O84" s="43"/>
      <c r="P84" s="13"/>
      <c r="Q84" s="13"/>
      <c r="R84" s="13"/>
      <c r="S84" s="13"/>
      <c r="T84" s="13"/>
      <c r="U84" s="13"/>
      <c r="V84" s="136" t="s">
        <v>96</v>
      </c>
      <c r="W84" s="136"/>
      <c r="X84" s="136"/>
      <c r="Y84" s="136"/>
      <c r="Z84" s="136"/>
      <c r="AA84" s="136"/>
      <c r="AB84" s="136"/>
      <c r="AC84" s="137"/>
      <c r="AD84" s="104">
        <f>AD82-AD83</f>
        <v>1126.1059</v>
      </c>
    </row>
    <row r="85" spans="1:30" ht="15" customHeight="1">
      <c r="A85" s="71"/>
      <c r="B85" s="71"/>
      <c r="C85" s="71"/>
      <c r="D85" s="71"/>
      <c r="E85" s="71"/>
      <c r="F85" s="71"/>
      <c r="G85" s="71"/>
      <c r="H85" s="71"/>
      <c r="I85" s="7"/>
      <c r="J85" s="7"/>
      <c r="K85" s="7"/>
      <c r="L85" s="7"/>
      <c r="M85" s="7"/>
      <c r="N85" s="7"/>
      <c r="O85" s="43"/>
      <c r="P85" s="13"/>
      <c r="Q85" s="13"/>
      <c r="R85" s="13"/>
      <c r="S85" s="13"/>
      <c r="T85" s="13"/>
      <c r="U85" s="13"/>
      <c r="V85" s="8"/>
      <c r="W85" s="8"/>
      <c r="X85" s="10"/>
      <c r="Y85" s="15"/>
      <c r="Z85" s="60"/>
      <c r="AA85" s="10"/>
      <c r="AB85" s="10"/>
      <c r="AC85" s="10"/>
      <c r="AD85" s="12"/>
    </row>
    <row r="86" spans="1:30" ht="15" customHeight="1">
      <c r="A86" s="71"/>
      <c r="B86" s="71"/>
      <c r="C86" s="71"/>
      <c r="D86" s="71"/>
      <c r="E86" s="71"/>
      <c r="F86" s="71"/>
      <c r="G86" s="71"/>
      <c r="H86" s="71"/>
      <c r="I86" s="7"/>
      <c r="J86" s="7"/>
      <c r="K86" s="7"/>
      <c r="L86" s="7"/>
      <c r="M86" s="7"/>
      <c r="N86" s="7"/>
      <c r="O86" s="43"/>
      <c r="P86" s="13"/>
      <c r="Q86" s="13"/>
      <c r="R86" s="13"/>
      <c r="S86" s="13"/>
      <c r="T86" s="13"/>
      <c r="U86" s="13"/>
      <c r="V86" s="8"/>
      <c r="W86" s="8"/>
      <c r="X86" s="10"/>
      <c r="Y86" s="15"/>
      <c r="Z86" s="60"/>
      <c r="AA86" s="10"/>
      <c r="AB86" s="10"/>
      <c r="AC86" s="10"/>
      <c r="AD86" s="12"/>
    </row>
    <row r="87" spans="1:30" ht="15" customHeight="1" thickBot="1">
      <c r="A87" s="73"/>
      <c r="B87" s="71"/>
      <c r="C87" s="71"/>
      <c r="D87" s="71"/>
      <c r="E87" s="71"/>
      <c r="F87" s="71"/>
      <c r="G87" s="71"/>
      <c r="H87" s="71"/>
      <c r="I87" s="7"/>
      <c r="J87" s="7"/>
      <c r="K87" s="7"/>
      <c r="L87" s="7"/>
      <c r="M87" s="7"/>
      <c r="N87" s="7"/>
      <c r="O87" s="43"/>
      <c r="P87" s="13"/>
      <c r="Q87" s="13"/>
      <c r="R87" s="13"/>
      <c r="S87" s="13"/>
      <c r="T87" s="13"/>
      <c r="U87" s="13"/>
      <c r="V87" s="8"/>
      <c r="W87" s="8"/>
      <c r="X87" s="10"/>
      <c r="Y87" s="15"/>
      <c r="Z87" s="60"/>
      <c r="AA87" s="10"/>
      <c r="AB87" s="10"/>
      <c r="AC87" s="10"/>
      <c r="AD87" s="12"/>
    </row>
    <row r="88" spans="1:30" ht="27.75" customHeight="1" thickBot="1">
      <c r="A88" s="164" t="s">
        <v>15</v>
      </c>
      <c r="B88" s="182" t="s">
        <v>2</v>
      </c>
      <c r="C88" s="186" t="s">
        <v>16</v>
      </c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87"/>
      <c r="O88" s="166" t="s">
        <v>29</v>
      </c>
      <c r="P88" s="167"/>
      <c r="Q88" s="167"/>
      <c r="R88" s="167"/>
      <c r="S88" s="167"/>
      <c r="T88" s="167"/>
      <c r="U88" s="167"/>
      <c r="V88" s="167"/>
      <c r="W88" s="167"/>
      <c r="X88" s="168"/>
      <c r="Y88" s="158" t="s">
        <v>32</v>
      </c>
      <c r="Z88" s="155" t="s">
        <v>11</v>
      </c>
      <c r="AA88" s="141" t="s">
        <v>33</v>
      </c>
      <c r="AB88" s="141" t="s">
        <v>34</v>
      </c>
      <c r="AC88" s="139" t="s">
        <v>35</v>
      </c>
      <c r="AD88" s="162" t="s">
        <v>36</v>
      </c>
    </row>
    <row r="89" spans="1:30" ht="30.75" customHeight="1" thickBot="1">
      <c r="A89" s="181"/>
      <c r="B89" s="183"/>
      <c r="C89" s="185" t="s">
        <v>17</v>
      </c>
      <c r="D89" s="161" t="s">
        <v>18</v>
      </c>
      <c r="E89" s="161" t="s">
        <v>19</v>
      </c>
      <c r="F89" s="161" t="s">
        <v>20</v>
      </c>
      <c r="G89" s="161" t="s">
        <v>21</v>
      </c>
      <c r="H89" s="161" t="s">
        <v>22</v>
      </c>
      <c r="I89" s="161" t="s">
        <v>23</v>
      </c>
      <c r="J89" s="161" t="s">
        <v>24</v>
      </c>
      <c r="K89" s="161" t="s">
        <v>25</v>
      </c>
      <c r="L89" s="161" t="s">
        <v>26</v>
      </c>
      <c r="M89" s="189" t="s">
        <v>27</v>
      </c>
      <c r="N89" s="188" t="s">
        <v>28</v>
      </c>
      <c r="O89" s="164" t="s">
        <v>12</v>
      </c>
      <c r="P89" s="143" t="s">
        <v>30</v>
      </c>
      <c r="Q89" s="143"/>
      <c r="R89" s="143"/>
      <c r="S89" s="143"/>
      <c r="T89" s="143"/>
      <c r="U89" s="143"/>
      <c r="V89" s="143"/>
      <c r="W89" s="143" t="s">
        <v>31</v>
      </c>
      <c r="X89" s="143"/>
      <c r="Y89" s="159"/>
      <c r="Z89" s="156"/>
      <c r="AA89" s="142"/>
      <c r="AB89" s="142"/>
      <c r="AC89" s="140"/>
      <c r="AD89" s="163"/>
    </row>
    <row r="90" spans="1:30" ht="100.5" customHeight="1">
      <c r="A90" s="165"/>
      <c r="B90" s="184"/>
      <c r="C90" s="185"/>
      <c r="D90" s="161"/>
      <c r="E90" s="161"/>
      <c r="F90" s="161"/>
      <c r="G90" s="161"/>
      <c r="H90" s="161"/>
      <c r="I90" s="161"/>
      <c r="J90" s="161"/>
      <c r="K90" s="161"/>
      <c r="L90" s="161"/>
      <c r="M90" s="189"/>
      <c r="N90" s="188"/>
      <c r="O90" s="165"/>
      <c r="P90" s="82" t="s">
        <v>38</v>
      </c>
      <c r="Q90" s="83" t="s">
        <v>39</v>
      </c>
      <c r="R90" s="84" t="s">
        <v>40</v>
      </c>
      <c r="S90" s="85" t="s">
        <v>41</v>
      </c>
      <c r="T90" s="83" t="s">
        <v>42</v>
      </c>
      <c r="U90" s="86" t="s">
        <v>43</v>
      </c>
      <c r="V90" s="82" t="s">
        <v>44</v>
      </c>
      <c r="W90" s="83" t="s">
        <v>45</v>
      </c>
      <c r="X90" s="87" t="s">
        <v>46</v>
      </c>
      <c r="Y90" s="159"/>
      <c r="Z90" s="156"/>
      <c r="AA90" s="142"/>
      <c r="AB90" s="142"/>
      <c r="AC90" s="140"/>
      <c r="AD90" s="163"/>
    </row>
    <row r="91" spans="1:30" ht="12.75">
      <c r="A91" s="25">
        <v>1</v>
      </c>
      <c r="B91" s="26">
        <v>2</v>
      </c>
      <c r="C91" s="28">
        <v>3</v>
      </c>
      <c r="D91" s="18">
        <v>4</v>
      </c>
      <c r="E91" s="18">
        <v>5</v>
      </c>
      <c r="F91" s="18">
        <v>6</v>
      </c>
      <c r="G91" s="18">
        <v>7</v>
      </c>
      <c r="H91" s="18">
        <v>8</v>
      </c>
      <c r="I91" s="18">
        <v>9</v>
      </c>
      <c r="J91" s="18">
        <v>10</v>
      </c>
      <c r="K91" s="18">
        <v>11</v>
      </c>
      <c r="L91" s="18">
        <v>12</v>
      </c>
      <c r="M91" s="18">
        <v>13</v>
      </c>
      <c r="N91" s="29">
        <v>14</v>
      </c>
      <c r="O91" s="34">
        <v>15</v>
      </c>
      <c r="P91" s="28">
        <v>16</v>
      </c>
      <c r="Q91" s="18">
        <v>17</v>
      </c>
      <c r="R91" s="29">
        <v>18</v>
      </c>
      <c r="S91" s="27">
        <v>19</v>
      </c>
      <c r="T91" s="18">
        <v>20</v>
      </c>
      <c r="U91" s="23">
        <v>21</v>
      </c>
      <c r="V91" s="28">
        <v>22</v>
      </c>
      <c r="W91" s="18">
        <v>23</v>
      </c>
      <c r="X91" s="29">
        <v>24</v>
      </c>
      <c r="Y91" s="28">
        <v>25</v>
      </c>
      <c r="Z91" s="18">
        <v>26</v>
      </c>
      <c r="AA91" s="18">
        <v>27</v>
      </c>
      <c r="AB91" s="18">
        <v>28</v>
      </c>
      <c r="AC91" s="23">
        <v>29</v>
      </c>
      <c r="AD91" s="22">
        <v>30</v>
      </c>
    </row>
    <row r="92" spans="1:30" ht="15" customHeight="1">
      <c r="A92" s="81" t="s">
        <v>61</v>
      </c>
      <c r="B92" s="169" t="s">
        <v>8</v>
      </c>
      <c r="C92" s="127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9"/>
      <c r="O92" s="126"/>
      <c r="P92" s="47">
        <v>8184</v>
      </c>
      <c r="Q92" s="45">
        <v>34.27</v>
      </c>
      <c r="R92" s="48">
        <v>9.519444444444446</v>
      </c>
      <c r="S92" s="46">
        <v>9076</v>
      </c>
      <c r="T92" s="45">
        <v>38</v>
      </c>
      <c r="U92" s="49">
        <v>10.555555555555555</v>
      </c>
      <c r="V92" s="127"/>
      <c r="W92" s="128"/>
      <c r="X92" s="129"/>
      <c r="Y92" s="127"/>
      <c r="Z92" s="128"/>
      <c r="AA92" s="150" t="s">
        <v>0</v>
      </c>
      <c r="AB92" s="147" t="s">
        <v>92</v>
      </c>
      <c r="AC92" s="153" t="s">
        <v>10</v>
      </c>
      <c r="AD92" s="119">
        <v>50.2397</v>
      </c>
    </row>
    <row r="93" spans="1:30" ht="15" customHeight="1">
      <c r="A93" s="72" t="s">
        <v>62</v>
      </c>
      <c r="B93" s="170"/>
      <c r="C93" s="127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9"/>
      <c r="O93" s="126"/>
      <c r="P93" s="47">
        <v>8184</v>
      </c>
      <c r="Q93" s="45">
        <v>34.27</v>
      </c>
      <c r="R93" s="48">
        <v>9.519444444444446</v>
      </c>
      <c r="S93" s="46">
        <v>9076</v>
      </c>
      <c r="T93" s="45">
        <v>38</v>
      </c>
      <c r="U93" s="49">
        <v>10.555555555555555</v>
      </c>
      <c r="V93" s="127"/>
      <c r="W93" s="128"/>
      <c r="X93" s="129"/>
      <c r="Y93" s="127"/>
      <c r="Z93" s="128"/>
      <c r="AA93" s="150"/>
      <c r="AB93" s="147"/>
      <c r="AC93" s="153"/>
      <c r="AD93" s="116">
        <v>39.5547</v>
      </c>
    </row>
    <row r="94" spans="1:30" ht="15" customHeight="1">
      <c r="A94" s="72" t="s">
        <v>63</v>
      </c>
      <c r="B94" s="170"/>
      <c r="C94" s="127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9"/>
      <c r="O94" s="126"/>
      <c r="P94" s="47">
        <v>8184</v>
      </c>
      <c r="Q94" s="45">
        <v>34.27</v>
      </c>
      <c r="R94" s="48">
        <v>9.51944444444445</v>
      </c>
      <c r="S94" s="46">
        <v>9076</v>
      </c>
      <c r="T94" s="45">
        <v>38</v>
      </c>
      <c r="U94" s="49">
        <v>10.5555555555556</v>
      </c>
      <c r="V94" s="127"/>
      <c r="W94" s="128"/>
      <c r="X94" s="129"/>
      <c r="Y94" s="50"/>
      <c r="Z94" s="20"/>
      <c r="AA94" s="150"/>
      <c r="AB94" s="147"/>
      <c r="AC94" s="153"/>
      <c r="AD94" s="116">
        <v>36.8695</v>
      </c>
    </row>
    <row r="95" spans="1:30" ht="15" customHeight="1">
      <c r="A95" s="72" t="s">
        <v>64</v>
      </c>
      <c r="B95" s="170"/>
      <c r="C95" s="127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9"/>
      <c r="O95" s="126"/>
      <c r="P95" s="47">
        <v>8184</v>
      </c>
      <c r="Q95" s="45">
        <v>34.27</v>
      </c>
      <c r="R95" s="48">
        <v>9.51944444444445</v>
      </c>
      <c r="S95" s="46">
        <v>9076</v>
      </c>
      <c r="T95" s="45">
        <v>38</v>
      </c>
      <c r="U95" s="49">
        <v>10.5555555555556</v>
      </c>
      <c r="V95" s="127"/>
      <c r="W95" s="128"/>
      <c r="X95" s="129"/>
      <c r="Y95" s="127"/>
      <c r="Z95" s="128"/>
      <c r="AA95" s="150"/>
      <c r="AB95" s="147"/>
      <c r="AC95" s="153"/>
      <c r="AD95" s="116">
        <v>31.9932</v>
      </c>
    </row>
    <row r="96" spans="1:30" ht="15" customHeight="1">
      <c r="A96" s="72" t="s">
        <v>65</v>
      </c>
      <c r="B96" s="170"/>
      <c r="C96" s="123">
        <v>96.1723</v>
      </c>
      <c r="D96" s="124">
        <v>2.1004</v>
      </c>
      <c r="E96" s="124">
        <v>0.6621</v>
      </c>
      <c r="F96" s="124">
        <v>0.1016</v>
      </c>
      <c r="G96" s="124">
        <v>0.0972</v>
      </c>
      <c r="H96" s="124">
        <v>0.0023</v>
      </c>
      <c r="I96" s="124">
        <v>0.0189</v>
      </c>
      <c r="J96" s="124">
        <v>0.0131</v>
      </c>
      <c r="K96" s="124">
        <v>0.0088</v>
      </c>
      <c r="L96" s="124">
        <v>0.0051</v>
      </c>
      <c r="M96" s="124">
        <v>0.6655</v>
      </c>
      <c r="N96" s="125">
        <v>0.1525</v>
      </c>
      <c r="O96" s="130">
        <v>0.698</v>
      </c>
      <c r="P96" s="105">
        <v>8181</v>
      </c>
      <c r="Q96" s="106">
        <v>34.25</v>
      </c>
      <c r="R96" s="111">
        <v>9.51388888888889</v>
      </c>
      <c r="S96" s="107">
        <v>9072</v>
      </c>
      <c r="T96" s="106">
        <v>37.98</v>
      </c>
      <c r="U96" s="108">
        <v>10.549999999999999</v>
      </c>
      <c r="V96" s="105">
        <v>11917</v>
      </c>
      <c r="W96" s="106">
        <v>49.89</v>
      </c>
      <c r="X96" s="111">
        <v>13.858333333333333</v>
      </c>
      <c r="Y96" s="127">
        <v>-21.6</v>
      </c>
      <c r="Z96" s="128">
        <v>-19.5</v>
      </c>
      <c r="AA96" s="150"/>
      <c r="AB96" s="147"/>
      <c r="AC96" s="153"/>
      <c r="AD96" s="116">
        <v>39.652</v>
      </c>
    </row>
    <row r="97" spans="1:30" ht="15" customHeight="1">
      <c r="A97" s="72" t="s">
        <v>66</v>
      </c>
      <c r="B97" s="171"/>
      <c r="C97" s="30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31"/>
      <c r="O97" s="35"/>
      <c r="P97" s="105">
        <v>8181</v>
      </c>
      <c r="Q97" s="106">
        <v>34.25</v>
      </c>
      <c r="R97" s="111">
        <v>9.51388888888889</v>
      </c>
      <c r="S97" s="107">
        <v>9072</v>
      </c>
      <c r="T97" s="106">
        <v>37.98</v>
      </c>
      <c r="U97" s="108">
        <v>10.549999999999999</v>
      </c>
      <c r="V97" s="47"/>
      <c r="W97" s="45"/>
      <c r="X97" s="48"/>
      <c r="Y97" s="51"/>
      <c r="Z97" s="9"/>
      <c r="AA97" s="150"/>
      <c r="AB97" s="147"/>
      <c r="AC97" s="153"/>
      <c r="AD97" s="116">
        <v>33.831199999999995</v>
      </c>
    </row>
    <row r="98" spans="1:30" ht="15" customHeight="1">
      <c r="A98" s="72" t="s">
        <v>67</v>
      </c>
      <c r="B98" s="171"/>
      <c r="C98" s="30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31"/>
      <c r="O98" s="35"/>
      <c r="P98" s="105">
        <v>8181</v>
      </c>
      <c r="Q98" s="106">
        <v>34.25</v>
      </c>
      <c r="R98" s="111">
        <v>9.51388888888889</v>
      </c>
      <c r="S98" s="107">
        <v>9072</v>
      </c>
      <c r="T98" s="106">
        <v>37.98</v>
      </c>
      <c r="U98" s="108">
        <v>10.549999999999999</v>
      </c>
      <c r="V98" s="47"/>
      <c r="W98" s="45"/>
      <c r="X98" s="48"/>
      <c r="Y98" s="51"/>
      <c r="Z98" s="9"/>
      <c r="AA98" s="150"/>
      <c r="AB98" s="147"/>
      <c r="AC98" s="153"/>
      <c r="AD98" s="116">
        <v>44.277</v>
      </c>
    </row>
    <row r="99" spans="1:30" ht="15" customHeight="1">
      <c r="A99" s="72" t="s">
        <v>68</v>
      </c>
      <c r="B99" s="171"/>
      <c r="C99" s="30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31"/>
      <c r="O99" s="35"/>
      <c r="P99" s="105">
        <v>8181</v>
      </c>
      <c r="Q99" s="106">
        <v>34.25</v>
      </c>
      <c r="R99" s="111">
        <v>9.51388888888889</v>
      </c>
      <c r="S99" s="107">
        <v>9072</v>
      </c>
      <c r="T99" s="106">
        <v>37.98</v>
      </c>
      <c r="U99" s="108">
        <v>10.549999999999999</v>
      </c>
      <c r="V99" s="47"/>
      <c r="W99" s="45"/>
      <c r="X99" s="48"/>
      <c r="Y99" s="51"/>
      <c r="Z99" s="9"/>
      <c r="AA99" s="150"/>
      <c r="AB99" s="147"/>
      <c r="AC99" s="153"/>
      <c r="AD99" s="116">
        <v>36.8134</v>
      </c>
    </row>
    <row r="100" spans="1:30" ht="15" customHeight="1">
      <c r="A100" s="72" t="s">
        <v>69</v>
      </c>
      <c r="B100" s="171"/>
      <c r="C100" s="30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31"/>
      <c r="O100" s="35"/>
      <c r="P100" s="105">
        <v>8181</v>
      </c>
      <c r="Q100" s="106">
        <v>34.25</v>
      </c>
      <c r="R100" s="111">
        <v>9.51388888888889</v>
      </c>
      <c r="S100" s="107">
        <v>9072</v>
      </c>
      <c r="T100" s="106">
        <v>37.98</v>
      </c>
      <c r="U100" s="108">
        <v>10.549999999999999</v>
      </c>
      <c r="V100" s="47"/>
      <c r="W100" s="45"/>
      <c r="X100" s="48"/>
      <c r="Y100" s="51"/>
      <c r="Z100" s="9"/>
      <c r="AA100" s="150"/>
      <c r="AB100" s="147"/>
      <c r="AC100" s="153"/>
      <c r="AD100" s="116">
        <v>35.119099999999996</v>
      </c>
    </row>
    <row r="101" spans="1:30" ht="15" customHeight="1">
      <c r="A101" s="72" t="s">
        <v>70</v>
      </c>
      <c r="B101" s="171"/>
      <c r="C101" s="30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31"/>
      <c r="O101" s="35"/>
      <c r="P101" s="105">
        <v>8181</v>
      </c>
      <c r="Q101" s="106">
        <v>34.25</v>
      </c>
      <c r="R101" s="111">
        <v>9.51388888888889</v>
      </c>
      <c r="S101" s="107">
        <v>9072</v>
      </c>
      <c r="T101" s="106">
        <v>37.98</v>
      </c>
      <c r="U101" s="108">
        <v>10.55</v>
      </c>
      <c r="V101" s="47"/>
      <c r="W101" s="45"/>
      <c r="X101" s="48"/>
      <c r="Y101" s="51"/>
      <c r="Z101" s="9"/>
      <c r="AA101" s="150"/>
      <c r="AB101" s="147"/>
      <c r="AC101" s="153"/>
      <c r="AD101" s="116">
        <v>32.8054</v>
      </c>
    </row>
    <row r="102" spans="1:30" ht="15" customHeight="1">
      <c r="A102" s="72" t="s">
        <v>71</v>
      </c>
      <c r="B102" s="171"/>
      <c r="C102" s="30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31"/>
      <c r="O102" s="35"/>
      <c r="P102" s="105">
        <v>8181</v>
      </c>
      <c r="Q102" s="106">
        <v>34.25</v>
      </c>
      <c r="R102" s="111">
        <v>9.51388888888889</v>
      </c>
      <c r="S102" s="107">
        <v>9072</v>
      </c>
      <c r="T102" s="106">
        <v>37.98</v>
      </c>
      <c r="U102" s="108">
        <v>10.55</v>
      </c>
      <c r="V102" s="47"/>
      <c r="W102" s="45"/>
      <c r="X102" s="48"/>
      <c r="Y102" s="51"/>
      <c r="Z102" s="9"/>
      <c r="AA102" s="150"/>
      <c r="AB102" s="147"/>
      <c r="AC102" s="153"/>
      <c r="AD102" s="116">
        <v>34.0778</v>
      </c>
    </row>
    <row r="103" spans="1:30" ht="15" customHeight="1">
      <c r="A103" s="72" t="s">
        <v>72</v>
      </c>
      <c r="B103" s="171"/>
      <c r="C103" s="30">
        <v>96.2995</v>
      </c>
      <c r="D103" s="17">
        <v>2.0225</v>
      </c>
      <c r="E103" s="17">
        <v>0.6396</v>
      </c>
      <c r="F103" s="17">
        <v>0.0985</v>
      </c>
      <c r="G103" s="17">
        <v>0.0942</v>
      </c>
      <c r="H103" s="17">
        <v>0.0024</v>
      </c>
      <c r="I103" s="17">
        <v>0.0185</v>
      </c>
      <c r="J103" s="17">
        <v>0.0129</v>
      </c>
      <c r="K103" s="17">
        <v>0.0092</v>
      </c>
      <c r="L103" s="17">
        <v>0.005</v>
      </c>
      <c r="M103" s="17">
        <v>0.6527</v>
      </c>
      <c r="N103" s="31">
        <v>0.1451</v>
      </c>
      <c r="O103" s="35">
        <v>0.697</v>
      </c>
      <c r="P103" s="47">
        <v>8173</v>
      </c>
      <c r="Q103" s="45">
        <v>34.22</v>
      </c>
      <c r="R103" s="48">
        <v>9.505555555555555</v>
      </c>
      <c r="S103" s="46">
        <v>9064</v>
      </c>
      <c r="T103" s="45">
        <v>37.95</v>
      </c>
      <c r="U103" s="49">
        <v>10.541666666666668</v>
      </c>
      <c r="V103" s="47">
        <v>11915</v>
      </c>
      <c r="W103" s="45">
        <v>49.89</v>
      </c>
      <c r="X103" s="48">
        <v>13.858333333333333</v>
      </c>
      <c r="Y103" s="51">
        <v>-21.6</v>
      </c>
      <c r="Z103" s="9">
        <v>-19.8</v>
      </c>
      <c r="AA103" s="150"/>
      <c r="AB103" s="147"/>
      <c r="AC103" s="153"/>
      <c r="AD103" s="116">
        <v>29.5147</v>
      </c>
    </row>
    <row r="104" spans="1:30" ht="15" customHeight="1">
      <c r="A104" s="72" t="s">
        <v>73</v>
      </c>
      <c r="B104" s="171"/>
      <c r="C104" s="30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31"/>
      <c r="O104" s="35"/>
      <c r="P104" s="47">
        <v>8173</v>
      </c>
      <c r="Q104" s="45">
        <v>34.22</v>
      </c>
      <c r="R104" s="48">
        <v>9.505555555555555</v>
      </c>
      <c r="S104" s="46">
        <v>9064</v>
      </c>
      <c r="T104" s="45">
        <v>37.95</v>
      </c>
      <c r="U104" s="49">
        <v>10.541666666666668</v>
      </c>
      <c r="V104" s="47"/>
      <c r="W104" s="45"/>
      <c r="X104" s="48"/>
      <c r="Y104" s="51"/>
      <c r="Z104" s="9"/>
      <c r="AA104" s="150"/>
      <c r="AB104" s="147"/>
      <c r="AC104" s="153"/>
      <c r="AD104" s="116">
        <v>39.665699999999994</v>
      </c>
    </row>
    <row r="105" spans="1:30" ht="15" customHeight="1">
      <c r="A105" s="72" t="s">
        <v>74</v>
      </c>
      <c r="B105" s="171"/>
      <c r="C105" s="30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31"/>
      <c r="O105" s="35"/>
      <c r="P105" s="47">
        <v>8173</v>
      </c>
      <c r="Q105" s="45">
        <v>34.22</v>
      </c>
      <c r="R105" s="48">
        <v>9.505555555555555</v>
      </c>
      <c r="S105" s="46">
        <v>9064</v>
      </c>
      <c r="T105" s="45">
        <v>37.95</v>
      </c>
      <c r="U105" s="49">
        <v>10.541666666666668</v>
      </c>
      <c r="V105" s="47"/>
      <c r="W105" s="45"/>
      <c r="X105" s="48"/>
      <c r="Y105" s="51"/>
      <c r="Z105" s="9"/>
      <c r="AA105" s="150"/>
      <c r="AB105" s="147"/>
      <c r="AC105" s="153"/>
      <c r="AD105" s="116">
        <v>33.784</v>
      </c>
    </row>
    <row r="106" spans="1:30" ht="15" customHeight="1">
      <c r="A106" s="72" t="s">
        <v>75</v>
      </c>
      <c r="B106" s="171"/>
      <c r="C106" s="30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31"/>
      <c r="O106" s="35"/>
      <c r="P106" s="47">
        <v>8173</v>
      </c>
      <c r="Q106" s="45">
        <v>34.22</v>
      </c>
      <c r="R106" s="48">
        <v>9.505555555555555</v>
      </c>
      <c r="S106" s="46">
        <v>9064</v>
      </c>
      <c r="T106" s="45">
        <v>37.95</v>
      </c>
      <c r="U106" s="49">
        <v>10.541666666666668</v>
      </c>
      <c r="V106" s="47"/>
      <c r="W106" s="45"/>
      <c r="X106" s="48"/>
      <c r="Y106" s="51"/>
      <c r="Z106" s="9"/>
      <c r="AA106" s="150"/>
      <c r="AB106" s="147"/>
      <c r="AC106" s="153"/>
      <c r="AD106" s="116">
        <v>39.5921</v>
      </c>
    </row>
    <row r="107" spans="1:30" ht="15" customHeight="1">
      <c r="A107" s="72" t="s">
        <v>76</v>
      </c>
      <c r="B107" s="171"/>
      <c r="C107" s="30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31"/>
      <c r="O107" s="35"/>
      <c r="P107" s="47">
        <v>8173</v>
      </c>
      <c r="Q107" s="45">
        <v>34.22</v>
      </c>
      <c r="R107" s="48">
        <v>9.505555555555555</v>
      </c>
      <c r="S107" s="46">
        <v>9064</v>
      </c>
      <c r="T107" s="45">
        <v>37.95</v>
      </c>
      <c r="U107" s="49">
        <v>10.541666666666668</v>
      </c>
      <c r="V107" s="47"/>
      <c r="W107" s="45"/>
      <c r="X107" s="48"/>
      <c r="Y107" s="51"/>
      <c r="Z107" s="9"/>
      <c r="AA107" s="150"/>
      <c r="AB107" s="147"/>
      <c r="AC107" s="153"/>
      <c r="AD107" s="116">
        <v>39.0743</v>
      </c>
    </row>
    <row r="108" spans="1:30" ht="15" customHeight="1">
      <c r="A108" s="72" t="s">
        <v>77</v>
      </c>
      <c r="B108" s="171"/>
      <c r="C108" s="30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31"/>
      <c r="O108" s="35"/>
      <c r="P108" s="47">
        <v>8173</v>
      </c>
      <c r="Q108" s="45">
        <v>34.22</v>
      </c>
      <c r="R108" s="48">
        <v>9.505555555555555</v>
      </c>
      <c r="S108" s="46">
        <v>9064</v>
      </c>
      <c r="T108" s="45">
        <v>37.95</v>
      </c>
      <c r="U108" s="49">
        <v>10.541666666666668</v>
      </c>
      <c r="V108" s="47"/>
      <c r="W108" s="45"/>
      <c r="X108" s="48"/>
      <c r="Y108" s="51"/>
      <c r="Z108" s="9"/>
      <c r="AA108" s="150"/>
      <c r="AB108" s="147"/>
      <c r="AC108" s="153"/>
      <c r="AD108" s="116">
        <v>43.5627</v>
      </c>
    </row>
    <row r="109" spans="1:30" ht="15" customHeight="1">
      <c r="A109" s="72" t="s">
        <v>78</v>
      </c>
      <c r="B109" s="171"/>
      <c r="C109" s="30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31"/>
      <c r="O109" s="35"/>
      <c r="P109" s="47">
        <v>8173</v>
      </c>
      <c r="Q109" s="45">
        <v>34.22</v>
      </c>
      <c r="R109" s="48">
        <v>9.505555555555555</v>
      </c>
      <c r="S109" s="46">
        <v>9064</v>
      </c>
      <c r="T109" s="45">
        <v>37.95</v>
      </c>
      <c r="U109" s="49">
        <v>10.541666666666668</v>
      </c>
      <c r="V109" s="47"/>
      <c r="W109" s="45"/>
      <c r="X109" s="48"/>
      <c r="Y109" s="51"/>
      <c r="Z109" s="9"/>
      <c r="AA109" s="150"/>
      <c r="AB109" s="147"/>
      <c r="AC109" s="153"/>
      <c r="AD109" s="116">
        <v>38.4462</v>
      </c>
    </row>
    <row r="110" spans="1:30" ht="15" customHeight="1">
      <c r="A110" s="72" t="s">
        <v>79</v>
      </c>
      <c r="B110" s="171"/>
      <c r="C110" s="30">
        <v>96.2371</v>
      </c>
      <c r="D110" s="17">
        <v>2.07</v>
      </c>
      <c r="E110" s="17">
        <v>0.6587</v>
      </c>
      <c r="F110" s="17">
        <v>0.1023</v>
      </c>
      <c r="G110" s="17">
        <v>0.0982</v>
      </c>
      <c r="H110" s="17">
        <v>0.0017</v>
      </c>
      <c r="I110" s="17">
        <v>0.0195</v>
      </c>
      <c r="J110" s="17">
        <v>0.0136</v>
      </c>
      <c r="K110" s="17">
        <v>0.0089</v>
      </c>
      <c r="L110" s="17">
        <v>0.0047</v>
      </c>
      <c r="M110" s="17">
        <v>0.6352</v>
      </c>
      <c r="N110" s="31">
        <v>0.15</v>
      </c>
      <c r="O110" s="35">
        <v>0.6976</v>
      </c>
      <c r="P110" s="47">
        <v>8181</v>
      </c>
      <c r="Q110" s="45">
        <v>34.25</v>
      </c>
      <c r="R110" s="48">
        <v>9.51388888888889</v>
      </c>
      <c r="S110" s="46">
        <v>9073</v>
      </c>
      <c r="T110" s="45">
        <v>37.99</v>
      </c>
      <c r="U110" s="49">
        <v>10.552777777777779</v>
      </c>
      <c r="V110" s="47">
        <v>11921</v>
      </c>
      <c r="W110" s="45">
        <v>49.91</v>
      </c>
      <c r="X110" s="48">
        <v>13.863888888888887</v>
      </c>
      <c r="Y110" s="51">
        <v>-22.2</v>
      </c>
      <c r="Z110" s="9">
        <v>-20.2</v>
      </c>
      <c r="AA110" s="150"/>
      <c r="AB110" s="147"/>
      <c r="AC110" s="153"/>
      <c r="AD110" s="116">
        <v>38.9912</v>
      </c>
    </row>
    <row r="111" spans="1:30" ht="15" customHeight="1">
      <c r="A111" s="72" t="s">
        <v>80</v>
      </c>
      <c r="B111" s="171"/>
      <c r="C111" s="30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31"/>
      <c r="O111" s="35"/>
      <c r="P111" s="47">
        <v>8181</v>
      </c>
      <c r="Q111" s="45">
        <v>34.25</v>
      </c>
      <c r="R111" s="48">
        <v>9.51388888888889</v>
      </c>
      <c r="S111" s="46">
        <v>9073</v>
      </c>
      <c r="T111" s="45">
        <v>37.99</v>
      </c>
      <c r="U111" s="49">
        <v>10.552777777777779</v>
      </c>
      <c r="V111" s="47"/>
      <c r="W111" s="45"/>
      <c r="X111" s="48"/>
      <c r="Y111" s="51"/>
      <c r="Z111" s="9"/>
      <c r="AA111" s="150"/>
      <c r="AB111" s="147"/>
      <c r="AC111" s="153"/>
      <c r="AD111" s="116">
        <v>38.5976</v>
      </c>
    </row>
    <row r="112" spans="1:30" ht="15" customHeight="1">
      <c r="A112" s="72" t="s">
        <v>81</v>
      </c>
      <c r="B112" s="171"/>
      <c r="C112" s="30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31"/>
      <c r="O112" s="35"/>
      <c r="P112" s="47">
        <v>8181</v>
      </c>
      <c r="Q112" s="45">
        <v>34.25</v>
      </c>
      <c r="R112" s="48">
        <v>9.51388888888889</v>
      </c>
      <c r="S112" s="46">
        <v>9073</v>
      </c>
      <c r="T112" s="45">
        <v>37.99</v>
      </c>
      <c r="U112" s="49">
        <v>10.552777777777779</v>
      </c>
      <c r="V112" s="47"/>
      <c r="W112" s="45"/>
      <c r="X112" s="48"/>
      <c r="Y112" s="51"/>
      <c r="Z112" s="9"/>
      <c r="AA112" s="150"/>
      <c r="AB112" s="147"/>
      <c r="AC112" s="153"/>
      <c r="AD112" s="116">
        <v>34.5222</v>
      </c>
    </row>
    <row r="113" spans="1:30" ht="15" customHeight="1">
      <c r="A113" s="72" t="s">
        <v>82</v>
      </c>
      <c r="B113" s="171"/>
      <c r="C113" s="30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31"/>
      <c r="O113" s="35"/>
      <c r="P113" s="47">
        <v>8181</v>
      </c>
      <c r="Q113" s="45">
        <v>34.25</v>
      </c>
      <c r="R113" s="48">
        <v>9.51388888888889</v>
      </c>
      <c r="S113" s="46">
        <v>9073</v>
      </c>
      <c r="T113" s="45">
        <v>37.99</v>
      </c>
      <c r="U113" s="49">
        <v>10.552777777777779</v>
      </c>
      <c r="V113" s="47"/>
      <c r="W113" s="45"/>
      <c r="X113" s="48"/>
      <c r="Y113" s="51"/>
      <c r="Z113" s="9"/>
      <c r="AA113" s="150"/>
      <c r="AB113" s="147"/>
      <c r="AC113" s="153"/>
      <c r="AD113" s="116">
        <v>39.5806</v>
      </c>
    </row>
    <row r="114" spans="1:30" ht="15" customHeight="1">
      <c r="A114" s="72" t="s">
        <v>83</v>
      </c>
      <c r="B114" s="171"/>
      <c r="C114" s="30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31"/>
      <c r="O114" s="35"/>
      <c r="P114" s="47">
        <v>8181</v>
      </c>
      <c r="Q114" s="45">
        <v>34.25</v>
      </c>
      <c r="R114" s="48">
        <v>9.51388888888889</v>
      </c>
      <c r="S114" s="46">
        <v>9073</v>
      </c>
      <c r="T114" s="45">
        <v>37.99</v>
      </c>
      <c r="U114" s="49">
        <v>10.552777777777779</v>
      </c>
      <c r="V114" s="47"/>
      <c r="W114" s="45"/>
      <c r="X114" s="48"/>
      <c r="Y114" s="51"/>
      <c r="Z114" s="9"/>
      <c r="AA114" s="150"/>
      <c r="AB114" s="147"/>
      <c r="AC114" s="153"/>
      <c r="AD114" s="116">
        <v>37.4647</v>
      </c>
    </row>
    <row r="115" spans="1:30" ht="15" customHeight="1">
      <c r="A115" s="72" t="s">
        <v>84</v>
      </c>
      <c r="B115" s="171"/>
      <c r="C115" s="30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31"/>
      <c r="O115" s="35"/>
      <c r="P115" s="47">
        <v>8181</v>
      </c>
      <c r="Q115" s="45">
        <v>34.25</v>
      </c>
      <c r="R115" s="48">
        <v>9.51388888888889</v>
      </c>
      <c r="S115" s="46">
        <v>9073</v>
      </c>
      <c r="T115" s="45">
        <v>37.99</v>
      </c>
      <c r="U115" s="49">
        <v>10.552777777777779</v>
      </c>
      <c r="V115" s="47"/>
      <c r="W115" s="45"/>
      <c r="X115" s="48"/>
      <c r="Y115" s="51"/>
      <c r="Z115" s="9"/>
      <c r="AA115" s="150"/>
      <c r="AB115" s="147"/>
      <c r="AC115" s="153"/>
      <c r="AD115" s="116">
        <v>34.543699999999994</v>
      </c>
    </row>
    <row r="116" spans="1:30" ht="15" customHeight="1">
      <c r="A116" s="72" t="s">
        <v>85</v>
      </c>
      <c r="B116" s="171"/>
      <c r="C116" s="30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31"/>
      <c r="O116" s="35"/>
      <c r="P116" s="47">
        <v>8181</v>
      </c>
      <c r="Q116" s="45">
        <v>34.25</v>
      </c>
      <c r="R116" s="48">
        <v>9.51388888888889</v>
      </c>
      <c r="S116" s="46">
        <v>9073</v>
      </c>
      <c r="T116" s="45">
        <v>37.99</v>
      </c>
      <c r="U116" s="49">
        <v>10.552777777777779</v>
      </c>
      <c r="V116" s="47"/>
      <c r="W116" s="45"/>
      <c r="X116" s="48"/>
      <c r="Y116" s="51"/>
      <c r="Z116" s="9"/>
      <c r="AA116" s="150"/>
      <c r="AB116" s="147"/>
      <c r="AC116" s="153"/>
      <c r="AD116" s="116">
        <v>34.943599999999996</v>
      </c>
    </row>
    <row r="117" spans="1:30" ht="15" customHeight="1">
      <c r="A117" s="72" t="s">
        <v>86</v>
      </c>
      <c r="B117" s="171"/>
      <c r="C117" s="30">
        <v>96.226</v>
      </c>
      <c r="D117" s="17">
        <v>2.076</v>
      </c>
      <c r="E117" s="17">
        <v>0.674</v>
      </c>
      <c r="F117" s="17">
        <v>0.104</v>
      </c>
      <c r="G117" s="17">
        <v>0.101</v>
      </c>
      <c r="H117" s="17">
        <v>0.003</v>
      </c>
      <c r="I117" s="17">
        <v>0.02</v>
      </c>
      <c r="J117" s="17">
        <v>0.014</v>
      </c>
      <c r="K117" s="17">
        <v>0.008</v>
      </c>
      <c r="L117" s="17">
        <v>0.004</v>
      </c>
      <c r="M117" s="17">
        <v>0.621</v>
      </c>
      <c r="N117" s="31">
        <v>0.1485</v>
      </c>
      <c r="O117" s="35">
        <v>0.6979</v>
      </c>
      <c r="P117" s="47">
        <v>8186</v>
      </c>
      <c r="Q117" s="45">
        <v>34.27</v>
      </c>
      <c r="R117" s="48">
        <v>9.519444444444446</v>
      </c>
      <c r="S117" s="46">
        <v>9078</v>
      </c>
      <c r="T117" s="45">
        <v>38.01</v>
      </c>
      <c r="U117" s="49">
        <v>10.558333333333332</v>
      </c>
      <c r="V117" s="47">
        <v>11926</v>
      </c>
      <c r="W117" s="45">
        <v>49.93</v>
      </c>
      <c r="X117" s="48">
        <v>13.869444444444444</v>
      </c>
      <c r="Y117" s="51">
        <v>-23.7</v>
      </c>
      <c r="Z117" s="9">
        <v>-21.4</v>
      </c>
      <c r="AA117" s="150"/>
      <c r="AB117" s="147"/>
      <c r="AC117" s="153"/>
      <c r="AD117" s="116">
        <v>34.5216</v>
      </c>
    </row>
    <row r="118" spans="1:30" ht="15" customHeight="1">
      <c r="A118" s="72" t="s">
        <v>87</v>
      </c>
      <c r="B118" s="171"/>
      <c r="C118" s="30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31"/>
      <c r="O118" s="35"/>
      <c r="P118" s="47">
        <v>8186</v>
      </c>
      <c r="Q118" s="45">
        <v>34.27</v>
      </c>
      <c r="R118" s="48">
        <v>9.519444444444446</v>
      </c>
      <c r="S118" s="46">
        <v>9078</v>
      </c>
      <c r="T118" s="45">
        <v>38.01</v>
      </c>
      <c r="U118" s="49">
        <v>10.558333333333332</v>
      </c>
      <c r="V118" s="47"/>
      <c r="W118" s="45"/>
      <c r="X118" s="48"/>
      <c r="Y118" s="51"/>
      <c r="Z118" s="9"/>
      <c r="AA118" s="150"/>
      <c r="AB118" s="147"/>
      <c r="AC118" s="153"/>
      <c r="AD118" s="116">
        <v>31.7175</v>
      </c>
    </row>
    <row r="119" spans="1:30" ht="15" customHeight="1">
      <c r="A119" s="72" t="s">
        <v>88</v>
      </c>
      <c r="B119" s="171"/>
      <c r="C119" s="30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31"/>
      <c r="O119" s="35"/>
      <c r="P119" s="47">
        <v>8186</v>
      </c>
      <c r="Q119" s="45">
        <v>34.27</v>
      </c>
      <c r="R119" s="48">
        <v>9.519444444444446</v>
      </c>
      <c r="S119" s="46">
        <v>9078</v>
      </c>
      <c r="T119" s="45">
        <v>38.01</v>
      </c>
      <c r="U119" s="49">
        <v>10.558333333333332</v>
      </c>
      <c r="V119" s="47"/>
      <c r="W119" s="45"/>
      <c r="X119" s="48"/>
      <c r="Y119" s="51"/>
      <c r="Z119" s="9"/>
      <c r="AA119" s="150"/>
      <c r="AB119" s="147"/>
      <c r="AC119" s="153"/>
      <c r="AD119" s="116">
        <v>34.6103</v>
      </c>
    </row>
    <row r="120" spans="1:30" ht="15" customHeight="1">
      <c r="A120" s="72" t="s">
        <v>89</v>
      </c>
      <c r="B120" s="171"/>
      <c r="C120" s="30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31"/>
      <c r="O120" s="35"/>
      <c r="P120" s="47">
        <v>8186</v>
      </c>
      <c r="Q120" s="45">
        <v>34.27</v>
      </c>
      <c r="R120" s="48">
        <v>9.519444444444446</v>
      </c>
      <c r="S120" s="46">
        <v>9078</v>
      </c>
      <c r="T120" s="45">
        <v>38.01</v>
      </c>
      <c r="U120" s="49">
        <v>10.558333333333332</v>
      </c>
      <c r="V120" s="47"/>
      <c r="W120" s="45"/>
      <c r="X120" s="48"/>
      <c r="Y120" s="51"/>
      <c r="Z120" s="9"/>
      <c r="AA120" s="150"/>
      <c r="AB120" s="147"/>
      <c r="AC120" s="153"/>
      <c r="AD120" s="116">
        <v>35.0628</v>
      </c>
    </row>
    <row r="121" spans="1:30" ht="15" customHeight="1">
      <c r="A121" s="72" t="s">
        <v>90</v>
      </c>
      <c r="B121" s="171"/>
      <c r="C121" s="30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31"/>
      <c r="O121" s="35"/>
      <c r="P121" s="47">
        <v>8186</v>
      </c>
      <c r="Q121" s="45">
        <v>34.27</v>
      </c>
      <c r="R121" s="48">
        <v>9.519444444444446</v>
      </c>
      <c r="S121" s="46">
        <v>9078</v>
      </c>
      <c r="T121" s="45">
        <v>38.01</v>
      </c>
      <c r="U121" s="49">
        <v>10.558333333333332</v>
      </c>
      <c r="V121" s="47"/>
      <c r="W121" s="45"/>
      <c r="X121" s="48"/>
      <c r="Y121" s="51"/>
      <c r="Z121" s="9"/>
      <c r="AA121" s="150"/>
      <c r="AB121" s="147"/>
      <c r="AC121" s="153"/>
      <c r="AD121" s="116">
        <v>41.3946</v>
      </c>
    </row>
    <row r="122" spans="1:30" ht="15" customHeight="1" thickBot="1">
      <c r="A122" s="74" t="s">
        <v>91</v>
      </c>
      <c r="B122" s="172"/>
      <c r="C122" s="75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7"/>
      <c r="O122" s="78"/>
      <c r="P122" s="94">
        <v>8186</v>
      </c>
      <c r="Q122" s="95">
        <v>34.27</v>
      </c>
      <c r="R122" s="96">
        <v>9.519444444444446</v>
      </c>
      <c r="S122" s="94">
        <v>9078</v>
      </c>
      <c r="T122" s="95">
        <v>38.01</v>
      </c>
      <c r="U122" s="96">
        <v>10.558333333333332</v>
      </c>
      <c r="V122" s="38"/>
      <c r="W122" s="79"/>
      <c r="X122" s="80"/>
      <c r="Y122" s="37"/>
      <c r="Z122" s="16"/>
      <c r="AA122" s="151"/>
      <c r="AB122" s="148"/>
      <c r="AC122" s="154"/>
      <c r="AD122" s="117">
        <v>38.4559</v>
      </c>
    </row>
    <row r="123" spans="1:31" ht="15" customHeight="1" thickBot="1">
      <c r="A123" s="176" t="s">
        <v>60</v>
      </c>
      <c r="B123" s="175"/>
      <c r="C123" s="175"/>
      <c r="D123" s="175"/>
      <c r="E123" s="175"/>
      <c r="F123" s="175"/>
      <c r="G123" s="175"/>
      <c r="H123" s="175"/>
      <c r="I123" s="7"/>
      <c r="J123" s="7"/>
      <c r="K123" s="7"/>
      <c r="L123" s="7"/>
      <c r="M123" s="7"/>
      <c r="N123" s="7"/>
      <c r="O123" s="43"/>
      <c r="P123" s="144">
        <f>SUMPRODUCT(P92:P122,AD92:AD122)/SUM(AD92:AD122)</f>
        <v>8180.519341980564</v>
      </c>
      <c r="Q123" s="190">
        <f>SUMPRODUCT(Q92:Q122,AD92:AD122)/SUM(AD92:AD122)</f>
        <v>34.24963513165505</v>
      </c>
      <c r="R123" s="195">
        <f>SUMPRODUCT(R92:R122,AD92:AD122)/SUM(AD92:AD122)</f>
        <v>9.513787536570845</v>
      </c>
      <c r="S123" s="144">
        <f>SUMPRODUCT(S92:S122,AD92:AD122)/SUM(AD92:AD122)</f>
        <v>9072.068266742044</v>
      </c>
      <c r="T123" s="190">
        <f>SUMPRODUCT(T92:T122,AD92:AD122)/SUM(AD92:AD122)</f>
        <v>37.983748674865325</v>
      </c>
      <c r="U123" s="195">
        <f>SUMPRODUCT(U92:U122,AD92:AD122)/SUM(AD92:AD122)</f>
        <v>10.551041298573702</v>
      </c>
      <c r="V123" s="133" t="s">
        <v>98</v>
      </c>
      <c r="W123" s="134"/>
      <c r="X123" s="134"/>
      <c r="Y123" s="134"/>
      <c r="Z123" s="134"/>
      <c r="AA123" s="134"/>
      <c r="AB123" s="134"/>
      <c r="AC123" s="135"/>
      <c r="AD123" s="118">
        <v>1153.2792</v>
      </c>
      <c r="AE123" s="115">
        <f>SUM(AD92:AD122)</f>
        <v>1153.279</v>
      </c>
    </row>
    <row r="124" spans="1:30" ht="15" customHeight="1" thickBot="1">
      <c r="A124" s="71"/>
      <c r="B124" s="71"/>
      <c r="C124" s="71"/>
      <c r="D124" s="71"/>
      <c r="E124" s="71"/>
      <c r="F124" s="71"/>
      <c r="G124" s="71"/>
      <c r="H124" s="71"/>
      <c r="I124" s="7"/>
      <c r="J124" s="7"/>
      <c r="K124" s="7"/>
      <c r="L124" s="7"/>
      <c r="M124" s="7"/>
      <c r="N124" s="7"/>
      <c r="O124" s="43" t="s">
        <v>37</v>
      </c>
      <c r="P124" s="145"/>
      <c r="Q124" s="191"/>
      <c r="R124" s="196"/>
      <c r="S124" s="145"/>
      <c r="T124" s="191"/>
      <c r="U124" s="196"/>
      <c r="V124" s="133" t="s">
        <v>97</v>
      </c>
      <c r="W124" s="134"/>
      <c r="X124" s="134"/>
      <c r="Y124" s="134"/>
      <c r="Z124" s="134"/>
      <c r="AA124" s="134"/>
      <c r="AB124" s="134"/>
      <c r="AC124" s="135"/>
      <c r="AD124" s="109">
        <v>2.229</v>
      </c>
    </row>
    <row r="125" spans="1:30" ht="19.5" customHeight="1" thickBot="1">
      <c r="A125" s="71"/>
      <c r="B125" s="71"/>
      <c r="C125" s="71"/>
      <c r="D125" s="71"/>
      <c r="E125" s="71"/>
      <c r="F125" s="71"/>
      <c r="G125" s="71"/>
      <c r="H125" s="71"/>
      <c r="I125" s="7"/>
      <c r="J125" s="7"/>
      <c r="K125" s="7"/>
      <c r="L125" s="7"/>
      <c r="M125" s="7"/>
      <c r="N125" s="7"/>
      <c r="O125" s="43"/>
      <c r="P125" s="13"/>
      <c r="Q125" s="13"/>
      <c r="R125" s="13"/>
      <c r="S125" s="13"/>
      <c r="T125" s="13"/>
      <c r="U125" s="13"/>
      <c r="V125" s="136" t="s">
        <v>96</v>
      </c>
      <c r="W125" s="136"/>
      <c r="X125" s="136"/>
      <c r="Y125" s="136"/>
      <c r="Z125" s="136"/>
      <c r="AA125" s="136"/>
      <c r="AB125" s="136"/>
      <c r="AC125" s="137"/>
      <c r="AD125" s="104">
        <f>AD123-AD124</f>
        <v>1151.0502</v>
      </c>
    </row>
    <row r="126" spans="1:30" ht="15" customHeight="1">
      <c r="A126" s="71"/>
      <c r="B126" s="71"/>
      <c r="C126" s="71"/>
      <c r="D126" s="71"/>
      <c r="E126" s="71"/>
      <c r="F126" s="71"/>
      <c r="G126" s="71"/>
      <c r="H126" s="71"/>
      <c r="I126" s="7"/>
      <c r="J126" s="7"/>
      <c r="K126" s="7"/>
      <c r="L126" s="7"/>
      <c r="M126" s="7"/>
      <c r="N126" s="7"/>
      <c r="O126" s="43"/>
      <c r="P126" s="13"/>
      <c r="Q126" s="13"/>
      <c r="R126" s="13"/>
      <c r="S126" s="13"/>
      <c r="T126" s="13"/>
      <c r="U126" s="13"/>
      <c r="V126" s="8"/>
      <c r="W126" s="8"/>
      <c r="X126" s="10"/>
      <c r="Y126" s="15"/>
      <c r="Z126" s="60"/>
      <c r="AA126" s="10"/>
      <c r="AB126" s="10"/>
      <c r="AC126" s="10"/>
      <c r="AD126" s="120"/>
    </row>
    <row r="127" spans="1:30" ht="15" customHeight="1">
      <c r="A127" s="71"/>
      <c r="B127" s="71"/>
      <c r="C127" s="71"/>
      <c r="D127" s="71"/>
      <c r="E127" s="71"/>
      <c r="F127" s="71"/>
      <c r="G127" s="71"/>
      <c r="H127" s="71"/>
      <c r="I127" s="7"/>
      <c r="J127" s="7"/>
      <c r="K127" s="7"/>
      <c r="L127" s="7"/>
      <c r="M127" s="7"/>
      <c r="N127" s="7"/>
      <c r="O127" s="43"/>
      <c r="P127" s="13"/>
      <c r="Q127" s="13"/>
      <c r="R127" s="13"/>
      <c r="S127" s="13"/>
      <c r="T127" s="13"/>
      <c r="U127" s="13"/>
      <c r="V127" s="8"/>
      <c r="W127" s="8"/>
      <c r="X127" s="10"/>
      <c r="Y127" s="15"/>
      <c r="Z127" s="60"/>
      <c r="AA127" s="10"/>
      <c r="AB127" s="10"/>
      <c r="AC127" s="10"/>
      <c r="AD127" s="120"/>
    </row>
    <row r="128" spans="1:30" ht="15" customHeight="1" thickBot="1">
      <c r="A128" s="59"/>
      <c r="B128" s="59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121"/>
    </row>
    <row r="129" spans="1:30" ht="27.75" customHeight="1" thickBot="1">
      <c r="A129" s="164" t="s">
        <v>15</v>
      </c>
      <c r="B129" s="182" t="s">
        <v>2</v>
      </c>
      <c r="C129" s="186" t="s">
        <v>16</v>
      </c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87"/>
      <c r="O129" s="192" t="s">
        <v>29</v>
      </c>
      <c r="P129" s="167"/>
      <c r="Q129" s="167"/>
      <c r="R129" s="167"/>
      <c r="S129" s="167"/>
      <c r="T129" s="167"/>
      <c r="U129" s="167"/>
      <c r="V129" s="167"/>
      <c r="W129" s="167"/>
      <c r="X129" s="168"/>
      <c r="Y129" s="158" t="s">
        <v>32</v>
      </c>
      <c r="Z129" s="155" t="s">
        <v>11</v>
      </c>
      <c r="AA129" s="141" t="s">
        <v>33</v>
      </c>
      <c r="AB129" s="141" t="s">
        <v>34</v>
      </c>
      <c r="AC129" s="139" t="s">
        <v>35</v>
      </c>
      <c r="AD129" s="193" t="s">
        <v>36</v>
      </c>
    </row>
    <row r="130" spans="1:30" ht="30.75" customHeight="1" thickBot="1">
      <c r="A130" s="181"/>
      <c r="B130" s="183"/>
      <c r="C130" s="185" t="s">
        <v>17</v>
      </c>
      <c r="D130" s="161" t="s">
        <v>18</v>
      </c>
      <c r="E130" s="161" t="s">
        <v>19</v>
      </c>
      <c r="F130" s="161" t="s">
        <v>20</v>
      </c>
      <c r="G130" s="161" t="s">
        <v>21</v>
      </c>
      <c r="H130" s="161" t="s">
        <v>22</v>
      </c>
      <c r="I130" s="161" t="s">
        <v>23</v>
      </c>
      <c r="J130" s="161" t="s">
        <v>24</v>
      </c>
      <c r="K130" s="161" t="s">
        <v>25</v>
      </c>
      <c r="L130" s="161" t="s">
        <v>26</v>
      </c>
      <c r="M130" s="189" t="s">
        <v>27</v>
      </c>
      <c r="N130" s="188" t="s">
        <v>28</v>
      </c>
      <c r="O130" s="164" t="s">
        <v>12</v>
      </c>
      <c r="P130" s="143" t="s">
        <v>30</v>
      </c>
      <c r="Q130" s="143"/>
      <c r="R130" s="143"/>
      <c r="S130" s="143"/>
      <c r="T130" s="143"/>
      <c r="U130" s="143"/>
      <c r="V130" s="143"/>
      <c r="W130" s="143" t="s">
        <v>31</v>
      </c>
      <c r="X130" s="143"/>
      <c r="Y130" s="159"/>
      <c r="Z130" s="156"/>
      <c r="AA130" s="142"/>
      <c r="AB130" s="142"/>
      <c r="AC130" s="140"/>
      <c r="AD130" s="194"/>
    </row>
    <row r="131" spans="1:30" ht="98.25" customHeight="1">
      <c r="A131" s="165"/>
      <c r="B131" s="184"/>
      <c r="C131" s="185"/>
      <c r="D131" s="161"/>
      <c r="E131" s="161"/>
      <c r="F131" s="161"/>
      <c r="G131" s="161"/>
      <c r="H131" s="161"/>
      <c r="I131" s="161"/>
      <c r="J131" s="161"/>
      <c r="K131" s="161"/>
      <c r="L131" s="161"/>
      <c r="M131" s="189"/>
      <c r="N131" s="188"/>
      <c r="O131" s="165"/>
      <c r="P131" s="88" t="s">
        <v>38</v>
      </c>
      <c r="Q131" s="89" t="s">
        <v>39</v>
      </c>
      <c r="R131" s="90" t="s">
        <v>40</v>
      </c>
      <c r="S131" s="91" t="s">
        <v>41</v>
      </c>
      <c r="T131" s="89" t="s">
        <v>42</v>
      </c>
      <c r="U131" s="92" t="s">
        <v>43</v>
      </c>
      <c r="V131" s="88" t="s">
        <v>44</v>
      </c>
      <c r="W131" s="89" t="s">
        <v>45</v>
      </c>
      <c r="X131" s="93" t="s">
        <v>46</v>
      </c>
      <c r="Y131" s="160"/>
      <c r="Z131" s="157"/>
      <c r="AA131" s="142"/>
      <c r="AB131" s="142"/>
      <c r="AC131" s="140"/>
      <c r="AD131" s="194"/>
    </row>
    <row r="132" spans="1:30" ht="12.75" customHeight="1">
      <c r="A132" s="25">
        <v>1</v>
      </c>
      <c r="B132" s="25">
        <v>2</v>
      </c>
      <c r="C132" s="32">
        <v>3</v>
      </c>
      <c r="D132" s="19">
        <v>4</v>
      </c>
      <c r="E132" s="19">
        <v>5</v>
      </c>
      <c r="F132" s="19">
        <v>6</v>
      </c>
      <c r="G132" s="19">
        <v>7</v>
      </c>
      <c r="H132" s="19">
        <v>8</v>
      </c>
      <c r="I132" s="19">
        <v>9</v>
      </c>
      <c r="J132" s="19">
        <v>10</v>
      </c>
      <c r="K132" s="19">
        <v>11</v>
      </c>
      <c r="L132" s="19">
        <v>12</v>
      </c>
      <c r="M132" s="19">
        <v>13</v>
      </c>
      <c r="N132" s="33">
        <v>14</v>
      </c>
      <c r="O132" s="36">
        <v>15</v>
      </c>
      <c r="P132" s="32">
        <v>16</v>
      </c>
      <c r="Q132" s="19">
        <v>17</v>
      </c>
      <c r="R132" s="33">
        <v>18</v>
      </c>
      <c r="S132" s="32">
        <v>19</v>
      </c>
      <c r="T132" s="19">
        <v>20</v>
      </c>
      <c r="U132" s="33">
        <v>21</v>
      </c>
      <c r="V132" s="32">
        <v>22</v>
      </c>
      <c r="W132" s="19">
        <v>23</v>
      </c>
      <c r="X132" s="33">
        <v>24</v>
      </c>
      <c r="Y132" s="32">
        <v>25</v>
      </c>
      <c r="Z132" s="19">
        <v>26</v>
      </c>
      <c r="AA132" s="19">
        <v>27</v>
      </c>
      <c r="AB132" s="19">
        <v>28</v>
      </c>
      <c r="AC132" s="24">
        <v>29</v>
      </c>
      <c r="AD132" s="122">
        <v>30</v>
      </c>
    </row>
    <row r="133" spans="1:30" ht="15" customHeight="1">
      <c r="A133" s="72" t="s">
        <v>61</v>
      </c>
      <c r="B133" s="177" t="s">
        <v>7</v>
      </c>
      <c r="C133" s="127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9"/>
      <c r="O133" s="126"/>
      <c r="P133" s="47">
        <v>8184</v>
      </c>
      <c r="Q133" s="45">
        <v>34.27</v>
      </c>
      <c r="R133" s="48">
        <v>9.519444444444446</v>
      </c>
      <c r="S133" s="46">
        <v>9076</v>
      </c>
      <c r="T133" s="45">
        <v>38</v>
      </c>
      <c r="U133" s="49">
        <v>10.555555555555555</v>
      </c>
      <c r="V133" s="127"/>
      <c r="W133" s="128"/>
      <c r="X133" s="129"/>
      <c r="Y133" s="127"/>
      <c r="Z133" s="128"/>
      <c r="AA133" s="149" t="s">
        <v>0</v>
      </c>
      <c r="AB133" s="146" t="s">
        <v>92</v>
      </c>
      <c r="AC133" s="152" t="s">
        <v>10</v>
      </c>
      <c r="AD133" s="116">
        <v>4.913</v>
      </c>
    </row>
    <row r="134" spans="1:30" ht="15" customHeight="1">
      <c r="A134" s="72" t="s">
        <v>62</v>
      </c>
      <c r="B134" s="178"/>
      <c r="C134" s="127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9"/>
      <c r="O134" s="126"/>
      <c r="P134" s="47">
        <v>8184</v>
      </c>
      <c r="Q134" s="45">
        <v>34.27</v>
      </c>
      <c r="R134" s="48">
        <v>9.519444444444446</v>
      </c>
      <c r="S134" s="46">
        <v>9076</v>
      </c>
      <c r="T134" s="45">
        <v>38</v>
      </c>
      <c r="U134" s="49">
        <v>10.555555555555555</v>
      </c>
      <c r="V134" s="127"/>
      <c r="W134" s="128"/>
      <c r="X134" s="129"/>
      <c r="Y134" s="127"/>
      <c r="Z134" s="128"/>
      <c r="AA134" s="150"/>
      <c r="AB134" s="147"/>
      <c r="AC134" s="153"/>
      <c r="AD134" s="116">
        <v>4.629</v>
      </c>
    </row>
    <row r="135" spans="1:30" ht="15" customHeight="1">
      <c r="A135" s="72" t="s">
        <v>63</v>
      </c>
      <c r="B135" s="178"/>
      <c r="C135" s="127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9"/>
      <c r="O135" s="126"/>
      <c r="P135" s="47">
        <v>8184</v>
      </c>
      <c r="Q135" s="45">
        <v>34.27</v>
      </c>
      <c r="R135" s="48">
        <v>9.51944444444445</v>
      </c>
      <c r="S135" s="46">
        <v>9076</v>
      </c>
      <c r="T135" s="45">
        <v>38</v>
      </c>
      <c r="U135" s="49">
        <v>10.5555555555556</v>
      </c>
      <c r="V135" s="127"/>
      <c r="W135" s="128"/>
      <c r="X135" s="129"/>
      <c r="Y135" s="50"/>
      <c r="Z135" s="20"/>
      <c r="AA135" s="150"/>
      <c r="AB135" s="147"/>
      <c r="AC135" s="153"/>
      <c r="AD135" s="116">
        <v>4.7169</v>
      </c>
    </row>
    <row r="136" spans="1:30" ht="15" customHeight="1">
      <c r="A136" s="72" t="s">
        <v>64</v>
      </c>
      <c r="B136" s="178"/>
      <c r="C136" s="127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9"/>
      <c r="O136" s="126"/>
      <c r="P136" s="47">
        <v>8184</v>
      </c>
      <c r="Q136" s="45">
        <v>34.27</v>
      </c>
      <c r="R136" s="48">
        <v>9.51944444444445</v>
      </c>
      <c r="S136" s="46">
        <v>9076</v>
      </c>
      <c r="T136" s="45">
        <v>38</v>
      </c>
      <c r="U136" s="49">
        <v>10.5555555555556</v>
      </c>
      <c r="V136" s="127"/>
      <c r="W136" s="128"/>
      <c r="X136" s="129"/>
      <c r="Y136" s="127"/>
      <c r="Z136" s="128"/>
      <c r="AA136" s="150"/>
      <c r="AB136" s="147"/>
      <c r="AC136" s="153"/>
      <c r="AD136" s="116">
        <v>4.9897</v>
      </c>
    </row>
    <row r="137" spans="1:30" ht="15" customHeight="1">
      <c r="A137" s="72" t="s">
        <v>65</v>
      </c>
      <c r="B137" s="178"/>
      <c r="C137" s="123">
        <v>96.1723</v>
      </c>
      <c r="D137" s="124">
        <v>2.1004</v>
      </c>
      <c r="E137" s="124">
        <v>0.6621</v>
      </c>
      <c r="F137" s="124">
        <v>0.1016</v>
      </c>
      <c r="G137" s="124">
        <v>0.0972</v>
      </c>
      <c r="H137" s="124">
        <v>0.0023</v>
      </c>
      <c r="I137" s="124">
        <v>0.0189</v>
      </c>
      <c r="J137" s="124">
        <v>0.0131</v>
      </c>
      <c r="K137" s="124">
        <v>0.0088</v>
      </c>
      <c r="L137" s="124">
        <v>0.0051</v>
      </c>
      <c r="M137" s="124">
        <v>0.6655</v>
      </c>
      <c r="N137" s="125">
        <v>0.1525</v>
      </c>
      <c r="O137" s="130">
        <v>0.698</v>
      </c>
      <c r="P137" s="105">
        <v>8181</v>
      </c>
      <c r="Q137" s="106">
        <v>34.25</v>
      </c>
      <c r="R137" s="111">
        <v>9.51388888888889</v>
      </c>
      <c r="S137" s="107">
        <v>9072</v>
      </c>
      <c r="T137" s="106">
        <v>37.98</v>
      </c>
      <c r="U137" s="108">
        <v>10.549999999999999</v>
      </c>
      <c r="V137" s="105">
        <v>11917</v>
      </c>
      <c r="W137" s="106">
        <v>49.89</v>
      </c>
      <c r="X137" s="111">
        <v>13.858333333333333</v>
      </c>
      <c r="Y137" s="127">
        <v>-21.6</v>
      </c>
      <c r="Z137" s="128">
        <v>-19.5</v>
      </c>
      <c r="AA137" s="150"/>
      <c r="AB137" s="147"/>
      <c r="AC137" s="153"/>
      <c r="AD137" s="116">
        <v>5.1131</v>
      </c>
    </row>
    <row r="138" spans="1:30" ht="15" customHeight="1">
      <c r="A138" s="72" t="s">
        <v>66</v>
      </c>
      <c r="B138" s="179"/>
      <c r="C138" s="30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31"/>
      <c r="O138" s="35"/>
      <c r="P138" s="105">
        <v>8181</v>
      </c>
      <c r="Q138" s="106">
        <v>34.25</v>
      </c>
      <c r="R138" s="111">
        <v>9.51388888888889</v>
      </c>
      <c r="S138" s="107">
        <v>9072</v>
      </c>
      <c r="T138" s="106">
        <v>37.98</v>
      </c>
      <c r="U138" s="108">
        <v>10.549999999999999</v>
      </c>
      <c r="V138" s="47"/>
      <c r="W138" s="45"/>
      <c r="X138" s="48"/>
      <c r="Y138" s="51"/>
      <c r="Z138" s="9"/>
      <c r="AA138" s="150"/>
      <c r="AB138" s="147"/>
      <c r="AC138" s="153"/>
      <c r="AD138" s="116">
        <v>5.012899999999999</v>
      </c>
    </row>
    <row r="139" spans="1:30" ht="15" customHeight="1">
      <c r="A139" s="72" t="s">
        <v>67</v>
      </c>
      <c r="B139" s="179"/>
      <c r="C139" s="30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31"/>
      <c r="O139" s="35"/>
      <c r="P139" s="105">
        <v>8181</v>
      </c>
      <c r="Q139" s="106">
        <v>34.25</v>
      </c>
      <c r="R139" s="111">
        <v>9.51388888888889</v>
      </c>
      <c r="S139" s="107">
        <v>9072</v>
      </c>
      <c r="T139" s="106">
        <v>37.98</v>
      </c>
      <c r="U139" s="108">
        <v>10.549999999999999</v>
      </c>
      <c r="V139" s="47"/>
      <c r="W139" s="45"/>
      <c r="X139" s="48"/>
      <c r="Y139" s="51"/>
      <c r="Z139" s="9"/>
      <c r="AA139" s="150"/>
      <c r="AB139" s="147"/>
      <c r="AC139" s="153"/>
      <c r="AD139" s="116">
        <v>5.4477</v>
      </c>
    </row>
    <row r="140" spans="1:30" ht="15" customHeight="1">
      <c r="A140" s="72" t="s">
        <v>68</v>
      </c>
      <c r="B140" s="179"/>
      <c r="C140" s="30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31"/>
      <c r="O140" s="35"/>
      <c r="P140" s="105">
        <v>8181</v>
      </c>
      <c r="Q140" s="106">
        <v>34.25</v>
      </c>
      <c r="R140" s="111">
        <v>9.51388888888889</v>
      </c>
      <c r="S140" s="107">
        <v>9072</v>
      </c>
      <c r="T140" s="106">
        <v>37.98</v>
      </c>
      <c r="U140" s="108">
        <v>10.549999999999999</v>
      </c>
      <c r="V140" s="47"/>
      <c r="W140" s="45"/>
      <c r="X140" s="48"/>
      <c r="Y140" s="51"/>
      <c r="Z140" s="9"/>
      <c r="AA140" s="150"/>
      <c r="AB140" s="147"/>
      <c r="AC140" s="153"/>
      <c r="AD140" s="116">
        <v>5.2003</v>
      </c>
    </row>
    <row r="141" spans="1:30" ht="15" customHeight="1">
      <c r="A141" s="72" t="s">
        <v>69</v>
      </c>
      <c r="B141" s="179"/>
      <c r="C141" s="30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31"/>
      <c r="O141" s="35"/>
      <c r="P141" s="105">
        <v>8181</v>
      </c>
      <c r="Q141" s="106">
        <v>34.25</v>
      </c>
      <c r="R141" s="111">
        <v>9.51388888888889</v>
      </c>
      <c r="S141" s="107">
        <v>9072</v>
      </c>
      <c r="T141" s="106">
        <v>37.98</v>
      </c>
      <c r="U141" s="108">
        <v>10.549999999999999</v>
      </c>
      <c r="V141" s="47"/>
      <c r="W141" s="45"/>
      <c r="X141" s="48"/>
      <c r="Y141" s="51"/>
      <c r="Z141" s="9"/>
      <c r="AA141" s="150"/>
      <c r="AB141" s="147"/>
      <c r="AC141" s="153"/>
      <c r="AD141" s="116">
        <v>4.274100000000001</v>
      </c>
    </row>
    <row r="142" spans="1:30" ht="15" customHeight="1">
      <c r="A142" s="72" t="s">
        <v>70</v>
      </c>
      <c r="B142" s="179"/>
      <c r="C142" s="30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31"/>
      <c r="O142" s="35"/>
      <c r="P142" s="105">
        <v>8181</v>
      </c>
      <c r="Q142" s="106">
        <v>34.25</v>
      </c>
      <c r="R142" s="111">
        <v>9.51388888888889</v>
      </c>
      <c r="S142" s="107">
        <v>9072</v>
      </c>
      <c r="T142" s="106">
        <v>37.98</v>
      </c>
      <c r="U142" s="108">
        <v>10.55</v>
      </c>
      <c r="V142" s="47"/>
      <c r="W142" s="45"/>
      <c r="X142" s="48"/>
      <c r="Y142" s="51"/>
      <c r="Z142" s="9"/>
      <c r="AA142" s="150"/>
      <c r="AB142" s="147"/>
      <c r="AC142" s="153"/>
      <c r="AD142" s="116">
        <v>4.0232</v>
      </c>
    </row>
    <row r="143" spans="1:30" ht="15" customHeight="1">
      <c r="A143" s="72" t="s">
        <v>71</v>
      </c>
      <c r="B143" s="179"/>
      <c r="C143" s="30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31"/>
      <c r="O143" s="35"/>
      <c r="P143" s="105">
        <v>8181</v>
      </c>
      <c r="Q143" s="106">
        <v>34.25</v>
      </c>
      <c r="R143" s="111">
        <v>9.51388888888889</v>
      </c>
      <c r="S143" s="107">
        <v>9072</v>
      </c>
      <c r="T143" s="106">
        <v>37.98</v>
      </c>
      <c r="U143" s="108">
        <v>10.55</v>
      </c>
      <c r="V143" s="47"/>
      <c r="W143" s="45"/>
      <c r="X143" s="48"/>
      <c r="Y143" s="51"/>
      <c r="Z143" s="9"/>
      <c r="AA143" s="150"/>
      <c r="AB143" s="147"/>
      <c r="AC143" s="153"/>
      <c r="AD143" s="116">
        <v>4.2348</v>
      </c>
    </row>
    <row r="144" spans="1:30" ht="15" customHeight="1">
      <c r="A144" s="72" t="s">
        <v>72</v>
      </c>
      <c r="B144" s="179"/>
      <c r="C144" s="30">
        <v>96.2995</v>
      </c>
      <c r="D144" s="17">
        <v>2.0225</v>
      </c>
      <c r="E144" s="17">
        <v>0.6396</v>
      </c>
      <c r="F144" s="17">
        <v>0.0985</v>
      </c>
      <c r="G144" s="17">
        <v>0.0942</v>
      </c>
      <c r="H144" s="17">
        <v>0.0024</v>
      </c>
      <c r="I144" s="17">
        <v>0.0185</v>
      </c>
      <c r="J144" s="17">
        <v>0.0129</v>
      </c>
      <c r="K144" s="17">
        <v>0.0092</v>
      </c>
      <c r="L144" s="17">
        <v>0.005</v>
      </c>
      <c r="M144" s="17">
        <v>0.6527</v>
      </c>
      <c r="N144" s="31">
        <v>0.1451</v>
      </c>
      <c r="O144" s="35">
        <v>0.697</v>
      </c>
      <c r="P144" s="47">
        <v>8173</v>
      </c>
      <c r="Q144" s="45">
        <v>34.22</v>
      </c>
      <c r="R144" s="48">
        <v>9.505555555555555</v>
      </c>
      <c r="S144" s="46">
        <v>9064</v>
      </c>
      <c r="T144" s="45">
        <v>37.95</v>
      </c>
      <c r="U144" s="49">
        <v>10.541666666666668</v>
      </c>
      <c r="V144" s="47">
        <v>11915</v>
      </c>
      <c r="W144" s="45">
        <v>49.89</v>
      </c>
      <c r="X144" s="48">
        <v>13.858333333333333</v>
      </c>
      <c r="Y144" s="51">
        <v>-21.6</v>
      </c>
      <c r="Z144" s="9">
        <v>-19.8</v>
      </c>
      <c r="AA144" s="150"/>
      <c r="AB144" s="147"/>
      <c r="AC144" s="153"/>
      <c r="AD144" s="116">
        <v>4.7954</v>
      </c>
    </row>
    <row r="145" spans="1:30" ht="15" customHeight="1">
      <c r="A145" s="72" t="s">
        <v>73</v>
      </c>
      <c r="B145" s="179"/>
      <c r="C145" s="30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31"/>
      <c r="O145" s="35"/>
      <c r="P145" s="47">
        <v>8173</v>
      </c>
      <c r="Q145" s="45">
        <v>34.22</v>
      </c>
      <c r="R145" s="48">
        <v>9.505555555555555</v>
      </c>
      <c r="S145" s="46">
        <v>9064</v>
      </c>
      <c r="T145" s="45">
        <v>37.95</v>
      </c>
      <c r="U145" s="49">
        <v>10.541666666666668</v>
      </c>
      <c r="V145" s="47"/>
      <c r="W145" s="45"/>
      <c r="X145" s="48"/>
      <c r="Y145" s="51"/>
      <c r="Z145" s="9"/>
      <c r="AA145" s="150"/>
      <c r="AB145" s="147"/>
      <c r="AC145" s="153"/>
      <c r="AD145" s="116">
        <v>5.166300000000001</v>
      </c>
    </row>
    <row r="146" spans="1:30" ht="15" customHeight="1">
      <c r="A146" s="72" t="s">
        <v>74</v>
      </c>
      <c r="B146" s="179"/>
      <c r="C146" s="30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31"/>
      <c r="O146" s="35"/>
      <c r="P146" s="47">
        <v>8173</v>
      </c>
      <c r="Q146" s="45">
        <v>34.22</v>
      </c>
      <c r="R146" s="48">
        <v>9.505555555555555</v>
      </c>
      <c r="S146" s="46">
        <v>9064</v>
      </c>
      <c r="T146" s="45">
        <v>37.95</v>
      </c>
      <c r="U146" s="49">
        <v>10.541666666666668</v>
      </c>
      <c r="V146" s="47"/>
      <c r="W146" s="45"/>
      <c r="X146" s="48"/>
      <c r="Y146" s="51"/>
      <c r="Z146" s="9"/>
      <c r="AA146" s="150"/>
      <c r="AB146" s="147"/>
      <c r="AC146" s="153"/>
      <c r="AD146" s="116">
        <v>4.967</v>
      </c>
    </row>
    <row r="147" spans="1:30" ht="15" customHeight="1">
      <c r="A147" s="72" t="s">
        <v>75</v>
      </c>
      <c r="B147" s="179"/>
      <c r="C147" s="30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31"/>
      <c r="O147" s="35"/>
      <c r="P147" s="47">
        <v>8173</v>
      </c>
      <c r="Q147" s="45">
        <v>34.22</v>
      </c>
      <c r="R147" s="48">
        <v>9.505555555555555</v>
      </c>
      <c r="S147" s="46">
        <v>9064</v>
      </c>
      <c r="T147" s="45">
        <v>37.95</v>
      </c>
      <c r="U147" s="49">
        <v>10.541666666666668</v>
      </c>
      <c r="V147" s="47"/>
      <c r="W147" s="45"/>
      <c r="X147" s="48"/>
      <c r="Y147" s="51"/>
      <c r="Z147" s="9"/>
      <c r="AA147" s="150"/>
      <c r="AB147" s="147"/>
      <c r="AC147" s="153"/>
      <c r="AD147" s="116">
        <v>5.2287</v>
      </c>
    </row>
    <row r="148" spans="1:30" ht="15" customHeight="1">
      <c r="A148" s="72" t="s">
        <v>76</v>
      </c>
      <c r="B148" s="179"/>
      <c r="C148" s="30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31"/>
      <c r="O148" s="35"/>
      <c r="P148" s="47">
        <v>8173</v>
      </c>
      <c r="Q148" s="45">
        <v>34.22</v>
      </c>
      <c r="R148" s="48">
        <v>9.505555555555555</v>
      </c>
      <c r="S148" s="46">
        <v>9064</v>
      </c>
      <c r="T148" s="45">
        <v>37.95</v>
      </c>
      <c r="U148" s="49">
        <v>10.541666666666668</v>
      </c>
      <c r="V148" s="47"/>
      <c r="W148" s="45"/>
      <c r="X148" s="48"/>
      <c r="Y148" s="51"/>
      <c r="Z148" s="9"/>
      <c r="AA148" s="150"/>
      <c r="AB148" s="147"/>
      <c r="AC148" s="153"/>
      <c r="AD148" s="116">
        <v>5.796</v>
      </c>
    </row>
    <row r="149" spans="1:30" ht="15" customHeight="1">
      <c r="A149" s="72" t="s">
        <v>77</v>
      </c>
      <c r="B149" s="179"/>
      <c r="C149" s="30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31"/>
      <c r="O149" s="35"/>
      <c r="P149" s="47">
        <v>8173</v>
      </c>
      <c r="Q149" s="45">
        <v>34.22</v>
      </c>
      <c r="R149" s="48">
        <v>9.505555555555555</v>
      </c>
      <c r="S149" s="46">
        <v>9064</v>
      </c>
      <c r="T149" s="45">
        <v>37.95</v>
      </c>
      <c r="U149" s="49">
        <v>10.541666666666668</v>
      </c>
      <c r="V149" s="47"/>
      <c r="W149" s="45"/>
      <c r="X149" s="48"/>
      <c r="Y149" s="51"/>
      <c r="Z149" s="9"/>
      <c r="AA149" s="150"/>
      <c r="AB149" s="147"/>
      <c r="AC149" s="153"/>
      <c r="AD149" s="116">
        <v>5.5252</v>
      </c>
    </row>
    <row r="150" spans="1:30" ht="15" customHeight="1">
      <c r="A150" s="72" t="s">
        <v>78</v>
      </c>
      <c r="B150" s="179"/>
      <c r="C150" s="30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31"/>
      <c r="O150" s="35"/>
      <c r="P150" s="47">
        <v>8173</v>
      </c>
      <c r="Q150" s="45">
        <v>34.22</v>
      </c>
      <c r="R150" s="48">
        <v>9.505555555555555</v>
      </c>
      <c r="S150" s="46">
        <v>9064</v>
      </c>
      <c r="T150" s="45">
        <v>37.95</v>
      </c>
      <c r="U150" s="49">
        <v>10.541666666666668</v>
      </c>
      <c r="V150" s="47"/>
      <c r="W150" s="45"/>
      <c r="X150" s="48"/>
      <c r="Y150" s="51"/>
      <c r="Z150" s="9"/>
      <c r="AA150" s="150"/>
      <c r="AB150" s="147"/>
      <c r="AC150" s="153"/>
      <c r="AD150" s="116">
        <v>4.931</v>
      </c>
    </row>
    <row r="151" spans="1:30" ht="15" customHeight="1">
      <c r="A151" s="72" t="s">
        <v>79</v>
      </c>
      <c r="B151" s="179"/>
      <c r="C151" s="30">
        <v>96.2371</v>
      </c>
      <c r="D151" s="17">
        <v>2.07</v>
      </c>
      <c r="E151" s="17">
        <v>0.6587</v>
      </c>
      <c r="F151" s="17">
        <v>0.1023</v>
      </c>
      <c r="G151" s="17">
        <v>0.0982</v>
      </c>
      <c r="H151" s="17">
        <v>0.0017</v>
      </c>
      <c r="I151" s="17">
        <v>0.0195</v>
      </c>
      <c r="J151" s="17">
        <v>0.0136</v>
      </c>
      <c r="K151" s="17">
        <v>0.0089</v>
      </c>
      <c r="L151" s="17">
        <v>0.0047</v>
      </c>
      <c r="M151" s="17">
        <v>0.6352</v>
      </c>
      <c r="N151" s="31">
        <v>0.15</v>
      </c>
      <c r="O151" s="35">
        <v>0.6976</v>
      </c>
      <c r="P151" s="47">
        <v>8181</v>
      </c>
      <c r="Q151" s="45">
        <v>34.25</v>
      </c>
      <c r="R151" s="48">
        <v>9.51388888888889</v>
      </c>
      <c r="S151" s="46">
        <v>9073</v>
      </c>
      <c r="T151" s="45">
        <v>37.99</v>
      </c>
      <c r="U151" s="49">
        <v>10.552777777777779</v>
      </c>
      <c r="V151" s="47">
        <v>11921</v>
      </c>
      <c r="W151" s="45">
        <v>49.91</v>
      </c>
      <c r="X151" s="48">
        <v>13.863888888888887</v>
      </c>
      <c r="Y151" s="51">
        <v>-22.2</v>
      </c>
      <c r="Z151" s="9">
        <v>-20.2</v>
      </c>
      <c r="AA151" s="150"/>
      <c r="AB151" s="147"/>
      <c r="AC151" s="153"/>
      <c r="AD151" s="116">
        <v>4.763199999999999</v>
      </c>
    </row>
    <row r="152" spans="1:30" ht="15" customHeight="1">
      <c r="A152" s="72" t="s">
        <v>80</v>
      </c>
      <c r="B152" s="179"/>
      <c r="C152" s="30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31"/>
      <c r="O152" s="35"/>
      <c r="P152" s="47">
        <v>8181</v>
      </c>
      <c r="Q152" s="45">
        <v>34.25</v>
      </c>
      <c r="R152" s="48">
        <v>9.51388888888889</v>
      </c>
      <c r="S152" s="46">
        <v>9073</v>
      </c>
      <c r="T152" s="45">
        <v>37.99</v>
      </c>
      <c r="U152" s="49">
        <v>10.552777777777779</v>
      </c>
      <c r="V152" s="47"/>
      <c r="W152" s="45"/>
      <c r="X152" s="48"/>
      <c r="Y152" s="51"/>
      <c r="Z152" s="9"/>
      <c r="AA152" s="150"/>
      <c r="AB152" s="147"/>
      <c r="AC152" s="153"/>
      <c r="AD152" s="116">
        <v>5.0338</v>
      </c>
    </row>
    <row r="153" spans="1:30" ht="15" customHeight="1">
      <c r="A153" s="72" t="s">
        <v>81</v>
      </c>
      <c r="B153" s="179"/>
      <c r="C153" s="30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31"/>
      <c r="O153" s="35"/>
      <c r="P153" s="47">
        <v>8181</v>
      </c>
      <c r="Q153" s="45">
        <v>34.25</v>
      </c>
      <c r="R153" s="48">
        <v>9.51388888888889</v>
      </c>
      <c r="S153" s="46">
        <v>9073</v>
      </c>
      <c r="T153" s="45">
        <v>37.99</v>
      </c>
      <c r="U153" s="49">
        <v>10.552777777777779</v>
      </c>
      <c r="V153" s="47"/>
      <c r="W153" s="45"/>
      <c r="X153" s="48"/>
      <c r="Y153" s="51"/>
      <c r="Z153" s="9"/>
      <c r="AA153" s="150"/>
      <c r="AB153" s="147"/>
      <c r="AC153" s="153"/>
      <c r="AD153" s="116">
        <v>5.1007</v>
      </c>
    </row>
    <row r="154" spans="1:30" ht="15" customHeight="1">
      <c r="A154" s="72" t="s">
        <v>82</v>
      </c>
      <c r="B154" s="179"/>
      <c r="C154" s="30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31"/>
      <c r="O154" s="35"/>
      <c r="P154" s="47">
        <v>8181</v>
      </c>
      <c r="Q154" s="45">
        <v>34.25</v>
      </c>
      <c r="R154" s="48">
        <v>9.51388888888889</v>
      </c>
      <c r="S154" s="46">
        <v>9073</v>
      </c>
      <c r="T154" s="45">
        <v>37.99</v>
      </c>
      <c r="U154" s="49">
        <v>10.552777777777779</v>
      </c>
      <c r="V154" s="47"/>
      <c r="W154" s="45"/>
      <c r="X154" s="48"/>
      <c r="Y154" s="51"/>
      <c r="Z154" s="9"/>
      <c r="AA154" s="150"/>
      <c r="AB154" s="147"/>
      <c r="AC154" s="153"/>
      <c r="AD154" s="116">
        <v>4.65</v>
      </c>
    </row>
    <row r="155" spans="1:30" ht="15" customHeight="1">
      <c r="A155" s="72" t="s">
        <v>83</v>
      </c>
      <c r="B155" s="179"/>
      <c r="C155" s="30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31"/>
      <c r="O155" s="35"/>
      <c r="P155" s="47">
        <v>8181</v>
      </c>
      <c r="Q155" s="45">
        <v>34.25</v>
      </c>
      <c r="R155" s="48">
        <v>9.51388888888889</v>
      </c>
      <c r="S155" s="46">
        <v>9073</v>
      </c>
      <c r="T155" s="45">
        <v>37.99</v>
      </c>
      <c r="U155" s="49">
        <v>10.552777777777779</v>
      </c>
      <c r="V155" s="47"/>
      <c r="W155" s="45"/>
      <c r="X155" s="48"/>
      <c r="Y155" s="51"/>
      <c r="Z155" s="9"/>
      <c r="AA155" s="150"/>
      <c r="AB155" s="147"/>
      <c r="AC155" s="153"/>
      <c r="AD155" s="116">
        <v>4.7612</v>
      </c>
    </row>
    <row r="156" spans="1:30" ht="15" customHeight="1">
      <c r="A156" s="72" t="s">
        <v>84</v>
      </c>
      <c r="B156" s="179"/>
      <c r="C156" s="30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31"/>
      <c r="O156" s="35"/>
      <c r="P156" s="47">
        <v>8181</v>
      </c>
      <c r="Q156" s="45">
        <v>34.25</v>
      </c>
      <c r="R156" s="48">
        <v>9.51388888888889</v>
      </c>
      <c r="S156" s="46">
        <v>9073</v>
      </c>
      <c r="T156" s="45">
        <v>37.99</v>
      </c>
      <c r="U156" s="49">
        <v>10.552777777777779</v>
      </c>
      <c r="V156" s="47"/>
      <c r="W156" s="45"/>
      <c r="X156" s="48"/>
      <c r="Y156" s="51"/>
      <c r="Z156" s="9"/>
      <c r="AA156" s="150"/>
      <c r="AB156" s="147"/>
      <c r="AC156" s="153"/>
      <c r="AD156" s="116">
        <v>4.520899999999999</v>
      </c>
    </row>
    <row r="157" spans="1:30" ht="15" customHeight="1">
      <c r="A157" s="72" t="s">
        <v>85</v>
      </c>
      <c r="B157" s="179"/>
      <c r="C157" s="30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31"/>
      <c r="O157" s="35"/>
      <c r="P157" s="47">
        <v>8181</v>
      </c>
      <c r="Q157" s="45">
        <v>34.25</v>
      </c>
      <c r="R157" s="48">
        <v>9.51388888888889</v>
      </c>
      <c r="S157" s="46">
        <v>9073</v>
      </c>
      <c r="T157" s="45">
        <v>37.99</v>
      </c>
      <c r="U157" s="49">
        <v>10.552777777777779</v>
      </c>
      <c r="V157" s="47"/>
      <c r="W157" s="45"/>
      <c r="X157" s="48"/>
      <c r="Y157" s="51"/>
      <c r="Z157" s="9"/>
      <c r="AA157" s="150"/>
      <c r="AB157" s="147"/>
      <c r="AC157" s="153"/>
      <c r="AD157" s="116">
        <v>4.4858</v>
      </c>
    </row>
    <row r="158" spans="1:30" ht="15" customHeight="1">
      <c r="A158" s="72" t="s">
        <v>86</v>
      </c>
      <c r="B158" s="179"/>
      <c r="C158" s="30">
        <v>96.226</v>
      </c>
      <c r="D158" s="17">
        <v>2.076</v>
      </c>
      <c r="E158" s="17">
        <v>0.674</v>
      </c>
      <c r="F158" s="17">
        <v>0.104</v>
      </c>
      <c r="G158" s="17">
        <v>0.101</v>
      </c>
      <c r="H158" s="17">
        <v>0.003</v>
      </c>
      <c r="I158" s="17">
        <v>0.02</v>
      </c>
      <c r="J158" s="17">
        <v>0.014</v>
      </c>
      <c r="K158" s="17">
        <v>0.008</v>
      </c>
      <c r="L158" s="17">
        <v>0.004</v>
      </c>
      <c r="M158" s="17">
        <v>0.621</v>
      </c>
      <c r="N158" s="31">
        <v>0.1485</v>
      </c>
      <c r="O158" s="35">
        <v>0.6979</v>
      </c>
      <c r="P158" s="47">
        <v>8186</v>
      </c>
      <c r="Q158" s="45">
        <v>34.27</v>
      </c>
      <c r="R158" s="48">
        <v>9.519444444444446</v>
      </c>
      <c r="S158" s="46">
        <v>9078</v>
      </c>
      <c r="T158" s="45">
        <v>38.01</v>
      </c>
      <c r="U158" s="49">
        <v>10.558333333333332</v>
      </c>
      <c r="V158" s="47">
        <v>11926</v>
      </c>
      <c r="W158" s="45">
        <v>49.93</v>
      </c>
      <c r="X158" s="48">
        <v>13.869444444444444</v>
      </c>
      <c r="Y158" s="51">
        <v>-23.7</v>
      </c>
      <c r="Z158" s="9">
        <v>-21.4</v>
      </c>
      <c r="AA158" s="150"/>
      <c r="AB158" s="147"/>
      <c r="AC158" s="153"/>
      <c r="AD158" s="116">
        <v>4.333</v>
      </c>
    </row>
    <row r="159" spans="1:30" ht="15" customHeight="1">
      <c r="A159" s="72" t="s">
        <v>87</v>
      </c>
      <c r="B159" s="179"/>
      <c r="C159" s="30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31"/>
      <c r="O159" s="35"/>
      <c r="P159" s="47">
        <v>8186</v>
      </c>
      <c r="Q159" s="45">
        <v>34.27</v>
      </c>
      <c r="R159" s="48">
        <v>9.519444444444446</v>
      </c>
      <c r="S159" s="46">
        <v>9078</v>
      </c>
      <c r="T159" s="45">
        <v>38.01</v>
      </c>
      <c r="U159" s="49">
        <v>10.558333333333332</v>
      </c>
      <c r="V159" s="47"/>
      <c r="W159" s="45"/>
      <c r="X159" s="48"/>
      <c r="Y159" s="51"/>
      <c r="Z159" s="9"/>
      <c r="AA159" s="150"/>
      <c r="AB159" s="147"/>
      <c r="AC159" s="153"/>
      <c r="AD159" s="116">
        <v>4.3608</v>
      </c>
    </row>
    <row r="160" spans="1:30" ht="15" customHeight="1">
      <c r="A160" s="72" t="s">
        <v>88</v>
      </c>
      <c r="B160" s="179"/>
      <c r="C160" s="30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31"/>
      <c r="O160" s="35"/>
      <c r="P160" s="47">
        <v>8186</v>
      </c>
      <c r="Q160" s="45">
        <v>34.27</v>
      </c>
      <c r="R160" s="48">
        <v>9.519444444444446</v>
      </c>
      <c r="S160" s="46">
        <v>9078</v>
      </c>
      <c r="T160" s="45">
        <v>38.01</v>
      </c>
      <c r="U160" s="49">
        <v>10.558333333333332</v>
      </c>
      <c r="V160" s="47"/>
      <c r="W160" s="45"/>
      <c r="X160" s="48"/>
      <c r="Y160" s="51"/>
      <c r="Z160" s="9"/>
      <c r="AA160" s="150"/>
      <c r="AB160" s="147"/>
      <c r="AC160" s="153"/>
      <c r="AD160" s="116">
        <v>4.3313999999999995</v>
      </c>
    </row>
    <row r="161" spans="1:30" ht="15" customHeight="1">
      <c r="A161" s="72" t="s">
        <v>89</v>
      </c>
      <c r="B161" s="179"/>
      <c r="C161" s="30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31"/>
      <c r="O161" s="35"/>
      <c r="P161" s="47">
        <v>8186</v>
      </c>
      <c r="Q161" s="45">
        <v>34.27</v>
      </c>
      <c r="R161" s="48">
        <v>9.519444444444446</v>
      </c>
      <c r="S161" s="46">
        <v>9078</v>
      </c>
      <c r="T161" s="45">
        <v>38.01</v>
      </c>
      <c r="U161" s="49">
        <v>10.558333333333332</v>
      </c>
      <c r="V161" s="47"/>
      <c r="W161" s="45"/>
      <c r="X161" s="48"/>
      <c r="Y161" s="51"/>
      <c r="Z161" s="9"/>
      <c r="AA161" s="150"/>
      <c r="AB161" s="147"/>
      <c r="AC161" s="153"/>
      <c r="AD161" s="116">
        <v>4.3536</v>
      </c>
    </row>
    <row r="162" spans="1:30" ht="15" customHeight="1">
      <c r="A162" s="72" t="s">
        <v>90</v>
      </c>
      <c r="B162" s="179"/>
      <c r="C162" s="30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31"/>
      <c r="O162" s="35"/>
      <c r="P162" s="47">
        <v>8186</v>
      </c>
      <c r="Q162" s="45">
        <v>34.27</v>
      </c>
      <c r="R162" s="48">
        <v>9.519444444444446</v>
      </c>
      <c r="S162" s="46">
        <v>9078</v>
      </c>
      <c r="T162" s="45">
        <v>38.01</v>
      </c>
      <c r="U162" s="49">
        <v>10.558333333333332</v>
      </c>
      <c r="V162" s="47"/>
      <c r="W162" s="45"/>
      <c r="X162" s="48"/>
      <c r="Y162" s="51"/>
      <c r="Z162" s="9"/>
      <c r="AA162" s="150"/>
      <c r="AB162" s="147"/>
      <c r="AC162" s="153"/>
      <c r="AD162" s="116">
        <v>4.6745</v>
      </c>
    </row>
    <row r="163" spans="1:30" ht="15" customHeight="1" thickBot="1">
      <c r="A163" s="74" t="s">
        <v>91</v>
      </c>
      <c r="B163" s="180"/>
      <c r="C163" s="75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7"/>
      <c r="O163" s="99"/>
      <c r="P163" s="38">
        <v>8186</v>
      </c>
      <c r="Q163" s="79">
        <v>34.27</v>
      </c>
      <c r="R163" s="80">
        <v>9.519444444444446</v>
      </c>
      <c r="S163" s="38">
        <v>9078</v>
      </c>
      <c r="T163" s="79">
        <v>38.01</v>
      </c>
      <c r="U163" s="80">
        <v>10.558333333333332</v>
      </c>
      <c r="V163" s="38"/>
      <c r="W163" s="79"/>
      <c r="X163" s="80"/>
      <c r="Y163" s="37"/>
      <c r="Z163" s="16"/>
      <c r="AA163" s="151"/>
      <c r="AB163" s="148"/>
      <c r="AC163" s="154"/>
      <c r="AD163" s="117">
        <v>4.855600000000001</v>
      </c>
    </row>
    <row r="164" spans="1:31" ht="15" customHeight="1" thickBot="1">
      <c r="A164" s="176" t="s">
        <v>60</v>
      </c>
      <c r="B164" s="175"/>
      <c r="C164" s="175"/>
      <c r="D164" s="175"/>
      <c r="E164" s="175"/>
      <c r="F164" s="175"/>
      <c r="G164" s="175"/>
      <c r="H164" s="175"/>
      <c r="I164" s="7"/>
      <c r="J164" s="7"/>
      <c r="K164" s="7"/>
      <c r="L164" s="7"/>
      <c r="M164" s="7"/>
      <c r="N164" s="7"/>
      <c r="O164" s="43"/>
      <c r="P164" s="144">
        <f>SUMPRODUCT(P133:P163,AD133:AD163)/SUM(AD133:AD163)</f>
        <v>8180.336501801742</v>
      </c>
      <c r="Q164" s="190">
        <f>SUMPRODUCT(Q133:Q163,AD133:AD163)/SUM(AD133:AD163)</f>
        <v>34.2488662821874</v>
      </c>
      <c r="R164" s="195">
        <f>SUMPRODUCT(R133:R163,AD133:AD163)/SUM(AD133:AD163)</f>
        <v>9.513573967274278</v>
      </c>
      <c r="S164" s="144">
        <f>SUMPRODUCT(S133:S163,AD133:AD163)/SUM(AD133:AD163)</f>
        <v>9071.86920331821</v>
      </c>
      <c r="T164" s="190">
        <f>SUMPRODUCT(T133:T163,AD133:AD163)/SUM(AD133:AD163)</f>
        <v>37.98290307985585</v>
      </c>
      <c r="U164" s="195">
        <f>SUMPRODUCT(U133:U163,AD133:AD163)/SUM(AD133:AD163)</f>
        <v>10.550806411071074</v>
      </c>
      <c r="V164" s="133" t="s">
        <v>98</v>
      </c>
      <c r="W164" s="134"/>
      <c r="X164" s="134"/>
      <c r="Y164" s="134"/>
      <c r="Z164" s="134"/>
      <c r="AA164" s="134"/>
      <c r="AB164" s="134"/>
      <c r="AC164" s="135"/>
      <c r="AD164" s="118">
        <v>149.1887</v>
      </c>
      <c r="AE164" s="115">
        <f>SUM(AD133:AD163)</f>
        <v>149.18880000000001</v>
      </c>
    </row>
    <row r="165" spans="1:30" ht="15" customHeight="1" thickBot="1">
      <c r="A165" s="71"/>
      <c r="B165" s="71"/>
      <c r="C165" s="71"/>
      <c r="D165" s="71"/>
      <c r="E165" s="71"/>
      <c r="F165" s="71"/>
      <c r="G165" s="71"/>
      <c r="H165" s="71"/>
      <c r="I165" s="7"/>
      <c r="J165" s="7"/>
      <c r="K165" s="7"/>
      <c r="L165" s="7"/>
      <c r="M165" s="7"/>
      <c r="N165" s="7"/>
      <c r="O165" s="43" t="s">
        <v>37</v>
      </c>
      <c r="P165" s="145"/>
      <c r="Q165" s="191"/>
      <c r="R165" s="196"/>
      <c r="S165" s="145"/>
      <c r="T165" s="191"/>
      <c r="U165" s="196"/>
      <c r="V165" s="133" t="s">
        <v>97</v>
      </c>
      <c r="W165" s="134"/>
      <c r="X165" s="134"/>
      <c r="Y165" s="134"/>
      <c r="Z165" s="134"/>
      <c r="AA165" s="134"/>
      <c r="AB165" s="134"/>
      <c r="AC165" s="135"/>
      <c r="AD165" s="110">
        <v>0</v>
      </c>
    </row>
    <row r="166" spans="1:30" ht="19.5" customHeight="1" thickBot="1">
      <c r="A166" s="71"/>
      <c r="B166" s="71"/>
      <c r="C166" s="71"/>
      <c r="D166" s="71"/>
      <c r="E166" s="71"/>
      <c r="F166" s="71"/>
      <c r="G166" s="71"/>
      <c r="H166" s="71"/>
      <c r="I166" s="7"/>
      <c r="J166" s="7"/>
      <c r="K166" s="7"/>
      <c r="L166" s="7"/>
      <c r="M166" s="7"/>
      <c r="N166" s="7"/>
      <c r="O166" s="43"/>
      <c r="P166" s="13"/>
      <c r="Q166" s="13"/>
      <c r="R166" s="13"/>
      <c r="S166" s="13"/>
      <c r="T166" s="13"/>
      <c r="U166" s="13"/>
      <c r="V166" s="136" t="s">
        <v>96</v>
      </c>
      <c r="W166" s="136"/>
      <c r="X166" s="136"/>
      <c r="Y166" s="136"/>
      <c r="Z166" s="136"/>
      <c r="AA166" s="136"/>
      <c r="AB166" s="136"/>
      <c r="AC166" s="137"/>
      <c r="AD166" s="104">
        <f>AD164-AD165</f>
        <v>149.1887</v>
      </c>
    </row>
    <row r="167" spans="1:30" ht="15" customHeight="1">
      <c r="A167" s="71"/>
      <c r="B167" s="71"/>
      <c r="C167" s="71"/>
      <c r="D167" s="71"/>
      <c r="E167" s="71"/>
      <c r="F167" s="71"/>
      <c r="G167" s="71"/>
      <c r="H167" s="71"/>
      <c r="I167" s="7"/>
      <c r="J167" s="7"/>
      <c r="K167" s="7"/>
      <c r="L167" s="7"/>
      <c r="M167" s="7"/>
      <c r="N167" s="7"/>
      <c r="O167" s="43"/>
      <c r="P167" s="13"/>
      <c r="Q167" s="13"/>
      <c r="R167" s="13"/>
      <c r="S167" s="13"/>
      <c r="T167" s="13"/>
      <c r="U167" s="13"/>
      <c r="V167" s="8"/>
      <c r="W167" s="8"/>
      <c r="X167" s="10"/>
      <c r="Y167" s="15"/>
      <c r="Z167" s="60"/>
      <c r="AA167" s="10"/>
      <c r="AB167" s="10"/>
      <c r="AC167" s="10"/>
      <c r="AD167" s="12"/>
    </row>
    <row r="168" spans="1:30" ht="15" customHeight="1">
      <c r="A168" s="71"/>
      <c r="B168" s="71"/>
      <c r="C168" s="71"/>
      <c r="D168" s="71"/>
      <c r="E168" s="71"/>
      <c r="F168" s="71"/>
      <c r="G168" s="71"/>
      <c r="H168" s="71"/>
      <c r="I168" s="7"/>
      <c r="J168" s="7"/>
      <c r="K168" s="7"/>
      <c r="L168" s="7"/>
      <c r="M168" s="7"/>
      <c r="N168" s="7"/>
      <c r="O168" s="43"/>
      <c r="P168" s="13"/>
      <c r="Q168" s="13"/>
      <c r="R168" s="13"/>
      <c r="S168" s="13"/>
      <c r="T168" s="13"/>
      <c r="U168" s="13"/>
      <c r="V168" s="8"/>
      <c r="W168" s="8"/>
      <c r="X168" s="10"/>
      <c r="Y168" s="15"/>
      <c r="Z168" s="60"/>
      <c r="AA168" s="10"/>
      <c r="AB168" s="10"/>
      <c r="AC168" s="10"/>
      <c r="AD168" s="12"/>
    </row>
    <row r="169" spans="1:30" ht="15" customHeight="1" thickBot="1">
      <c r="A169" s="71"/>
      <c r="B169" s="71"/>
      <c r="C169" s="71"/>
      <c r="D169" s="71"/>
      <c r="E169" s="71"/>
      <c r="F169" s="71"/>
      <c r="G169" s="71"/>
      <c r="H169" s="71"/>
      <c r="I169" s="7"/>
      <c r="J169" s="7"/>
      <c r="K169" s="7"/>
      <c r="L169" s="7"/>
      <c r="M169" s="7"/>
      <c r="N169" s="7"/>
      <c r="O169" s="43"/>
      <c r="P169" s="13"/>
      <c r="Q169" s="13"/>
      <c r="R169" s="13"/>
      <c r="S169" s="13"/>
      <c r="T169" s="13"/>
      <c r="U169" s="13"/>
      <c r="V169" s="8"/>
      <c r="W169" s="8"/>
      <c r="X169" s="10"/>
      <c r="Y169" s="15"/>
      <c r="Z169" s="60"/>
      <c r="AA169" s="10"/>
      <c r="AB169" s="10"/>
      <c r="AC169" s="10"/>
      <c r="AD169" s="12"/>
    </row>
    <row r="170" spans="1:30" ht="27.75" customHeight="1" thickBot="1">
      <c r="A170" s="164" t="s">
        <v>15</v>
      </c>
      <c r="B170" s="182" t="s">
        <v>2</v>
      </c>
      <c r="C170" s="186" t="s">
        <v>16</v>
      </c>
      <c r="D170" s="167"/>
      <c r="E170" s="167"/>
      <c r="F170" s="167"/>
      <c r="G170" s="167"/>
      <c r="H170" s="167"/>
      <c r="I170" s="167"/>
      <c r="J170" s="167"/>
      <c r="K170" s="167"/>
      <c r="L170" s="167"/>
      <c r="M170" s="167"/>
      <c r="N170" s="187"/>
      <c r="O170" s="192" t="s">
        <v>29</v>
      </c>
      <c r="P170" s="167"/>
      <c r="Q170" s="167"/>
      <c r="R170" s="167"/>
      <c r="S170" s="167"/>
      <c r="T170" s="167"/>
      <c r="U170" s="167"/>
      <c r="V170" s="167"/>
      <c r="W170" s="167"/>
      <c r="X170" s="168"/>
      <c r="Y170" s="158" t="s">
        <v>32</v>
      </c>
      <c r="Z170" s="155" t="s">
        <v>11</v>
      </c>
      <c r="AA170" s="141" t="s">
        <v>33</v>
      </c>
      <c r="AB170" s="141" t="s">
        <v>34</v>
      </c>
      <c r="AC170" s="139" t="s">
        <v>35</v>
      </c>
      <c r="AD170" s="162" t="s">
        <v>36</v>
      </c>
    </row>
    <row r="171" spans="1:30" ht="30.75" customHeight="1" thickBot="1">
      <c r="A171" s="181"/>
      <c r="B171" s="183"/>
      <c r="C171" s="185" t="s">
        <v>17</v>
      </c>
      <c r="D171" s="161" t="s">
        <v>18</v>
      </c>
      <c r="E171" s="161" t="s">
        <v>19</v>
      </c>
      <c r="F171" s="161" t="s">
        <v>20</v>
      </c>
      <c r="G171" s="161" t="s">
        <v>21</v>
      </c>
      <c r="H171" s="161" t="s">
        <v>22</v>
      </c>
      <c r="I171" s="161" t="s">
        <v>23</v>
      </c>
      <c r="J171" s="161" t="s">
        <v>24</v>
      </c>
      <c r="K171" s="161" t="s">
        <v>25</v>
      </c>
      <c r="L171" s="161" t="s">
        <v>26</v>
      </c>
      <c r="M171" s="189" t="s">
        <v>27</v>
      </c>
      <c r="N171" s="188" t="s">
        <v>28</v>
      </c>
      <c r="O171" s="164" t="s">
        <v>12</v>
      </c>
      <c r="P171" s="143" t="s">
        <v>30</v>
      </c>
      <c r="Q171" s="143"/>
      <c r="R171" s="143"/>
      <c r="S171" s="143"/>
      <c r="T171" s="143"/>
      <c r="U171" s="143"/>
      <c r="V171" s="143"/>
      <c r="W171" s="143" t="s">
        <v>31</v>
      </c>
      <c r="X171" s="143"/>
      <c r="Y171" s="159"/>
      <c r="Z171" s="156"/>
      <c r="AA171" s="142"/>
      <c r="AB171" s="142"/>
      <c r="AC171" s="140"/>
      <c r="AD171" s="163"/>
    </row>
    <row r="172" spans="1:30" ht="97.5" customHeight="1">
      <c r="A172" s="165"/>
      <c r="B172" s="184"/>
      <c r="C172" s="185"/>
      <c r="D172" s="161"/>
      <c r="E172" s="161"/>
      <c r="F172" s="161"/>
      <c r="G172" s="161"/>
      <c r="H172" s="161"/>
      <c r="I172" s="161"/>
      <c r="J172" s="161"/>
      <c r="K172" s="161"/>
      <c r="L172" s="161"/>
      <c r="M172" s="189"/>
      <c r="N172" s="188"/>
      <c r="O172" s="165"/>
      <c r="P172" s="88" t="s">
        <v>38</v>
      </c>
      <c r="Q172" s="89" t="s">
        <v>39</v>
      </c>
      <c r="R172" s="90" t="s">
        <v>40</v>
      </c>
      <c r="S172" s="91" t="s">
        <v>41</v>
      </c>
      <c r="T172" s="89" t="s">
        <v>42</v>
      </c>
      <c r="U172" s="92" t="s">
        <v>43</v>
      </c>
      <c r="V172" s="88" t="s">
        <v>44</v>
      </c>
      <c r="W172" s="89" t="s">
        <v>45</v>
      </c>
      <c r="X172" s="93" t="s">
        <v>46</v>
      </c>
      <c r="Y172" s="160"/>
      <c r="Z172" s="157"/>
      <c r="AA172" s="142"/>
      <c r="AB172" s="142"/>
      <c r="AC172" s="140"/>
      <c r="AD172" s="163"/>
    </row>
    <row r="173" spans="1:30" ht="12.75" customHeight="1">
      <c r="A173" s="25">
        <v>1</v>
      </c>
      <c r="B173" s="25">
        <v>2</v>
      </c>
      <c r="C173" s="32">
        <v>3</v>
      </c>
      <c r="D173" s="19">
        <v>4</v>
      </c>
      <c r="E173" s="19">
        <v>5</v>
      </c>
      <c r="F173" s="19">
        <v>6</v>
      </c>
      <c r="G173" s="19">
        <v>7</v>
      </c>
      <c r="H173" s="19">
        <v>8</v>
      </c>
      <c r="I173" s="19">
        <v>9</v>
      </c>
      <c r="J173" s="19">
        <v>10</v>
      </c>
      <c r="K173" s="19">
        <v>11</v>
      </c>
      <c r="L173" s="19">
        <v>12</v>
      </c>
      <c r="M173" s="19">
        <v>13</v>
      </c>
      <c r="N173" s="33">
        <v>14</v>
      </c>
      <c r="O173" s="36">
        <v>15</v>
      </c>
      <c r="P173" s="32">
        <v>16</v>
      </c>
      <c r="Q173" s="19">
        <v>17</v>
      </c>
      <c r="R173" s="33">
        <v>18</v>
      </c>
      <c r="S173" s="32">
        <v>19</v>
      </c>
      <c r="T173" s="19">
        <v>20</v>
      </c>
      <c r="U173" s="33">
        <v>21</v>
      </c>
      <c r="V173" s="32">
        <v>22</v>
      </c>
      <c r="W173" s="19">
        <v>23</v>
      </c>
      <c r="X173" s="33">
        <v>24</v>
      </c>
      <c r="Y173" s="32">
        <v>25</v>
      </c>
      <c r="Z173" s="19">
        <v>26</v>
      </c>
      <c r="AA173" s="19">
        <v>27</v>
      </c>
      <c r="AB173" s="19">
        <v>28</v>
      </c>
      <c r="AC173" s="24">
        <v>29</v>
      </c>
      <c r="AD173" s="70">
        <v>30</v>
      </c>
    </row>
    <row r="174" spans="1:30" ht="15" customHeight="1">
      <c r="A174" s="72" t="s">
        <v>61</v>
      </c>
      <c r="B174" s="169" t="s">
        <v>6</v>
      </c>
      <c r="C174" s="127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9"/>
      <c r="O174" s="126"/>
      <c r="P174" s="47">
        <v>8184</v>
      </c>
      <c r="Q174" s="45">
        <v>34.27</v>
      </c>
      <c r="R174" s="48">
        <v>9.519444444444446</v>
      </c>
      <c r="S174" s="46">
        <v>9076</v>
      </c>
      <c r="T174" s="45">
        <v>38</v>
      </c>
      <c r="U174" s="49">
        <v>10.555555555555555</v>
      </c>
      <c r="V174" s="127"/>
      <c r="W174" s="128"/>
      <c r="X174" s="129"/>
      <c r="Y174" s="127"/>
      <c r="Z174" s="128"/>
      <c r="AA174" s="149" t="s">
        <v>0</v>
      </c>
      <c r="AB174" s="146" t="s">
        <v>92</v>
      </c>
      <c r="AC174" s="152" t="s">
        <v>10</v>
      </c>
      <c r="AD174" s="119">
        <v>20.5566</v>
      </c>
    </row>
    <row r="175" spans="1:30" ht="15" customHeight="1">
      <c r="A175" s="72" t="s">
        <v>62</v>
      </c>
      <c r="B175" s="170"/>
      <c r="C175" s="127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9"/>
      <c r="O175" s="126"/>
      <c r="P175" s="47">
        <v>8184</v>
      </c>
      <c r="Q175" s="45">
        <v>34.27</v>
      </c>
      <c r="R175" s="48">
        <v>9.519444444444446</v>
      </c>
      <c r="S175" s="46">
        <v>9076</v>
      </c>
      <c r="T175" s="45">
        <v>38</v>
      </c>
      <c r="U175" s="49">
        <v>10.555555555555555</v>
      </c>
      <c r="V175" s="127"/>
      <c r="W175" s="128"/>
      <c r="X175" s="129"/>
      <c r="Y175" s="127"/>
      <c r="Z175" s="128"/>
      <c r="AA175" s="150"/>
      <c r="AB175" s="147"/>
      <c r="AC175" s="153"/>
      <c r="AD175" s="116">
        <v>19.0088</v>
      </c>
    </row>
    <row r="176" spans="1:30" ht="15" customHeight="1">
      <c r="A176" s="72" t="s">
        <v>63</v>
      </c>
      <c r="B176" s="170"/>
      <c r="C176" s="127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9"/>
      <c r="O176" s="126"/>
      <c r="P176" s="47">
        <v>8184</v>
      </c>
      <c r="Q176" s="45">
        <v>34.27</v>
      </c>
      <c r="R176" s="48">
        <v>9.51944444444445</v>
      </c>
      <c r="S176" s="46">
        <v>9076</v>
      </c>
      <c r="T176" s="45">
        <v>38</v>
      </c>
      <c r="U176" s="49">
        <v>10.5555555555556</v>
      </c>
      <c r="V176" s="127"/>
      <c r="W176" s="128"/>
      <c r="X176" s="129"/>
      <c r="Y176" s="50"/>
      <c r="Z176" s="20"/>
      <c r="AA176" s="150"/>
      <c r="AB176" s="147"/>
      <c r="AC176" s="153"/>
      <c r="AD176" s="116">
        <v>19.6326</v>
      </c>
    </row>
    <row r="177" spans="1:30" ht="15" customHeight="1">
      <c r="A177" s="72" t="s">
        <v>64</v>
      </c>
      <c r="B177" s="170"/>
      <c r="C177" s="127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9"/>
      <c r="O177" s="126"/>
      <c r="P177" s="47">
        <v>8184</v>
      </c>
      <c r="Q177" s="45">
        <v>34.27</v>
      </c>
      <c r="R177" s="48">
        <v>9.51944444444445</v>
      </c>
      <c r="S177" s="46">
        <v>9076</v>
      </c>
      <c r="T177" s="45">
        <v>38</v>
      </c>
      <c r="U177" s="49">
        <v>10.5555555555556</v>
      </c>
      <c r="V177" s="127"/>
      <c r="W177" s="128"/>
      <c r="X177" s="129"/>
      <c r="Y177" s="127"/>
      <c r="Z177" s="128"/>
      <c r="AA177" s="150"/>
      <c r="AB177" s="147"/>
      <c r="AC177" s="153"/>
      <c r="AD177" s="116">
        <v>20.1869</v>
      </c>
    </row>
    <row r="178" spans="1:30" ht="15" customHeight="1">
      <c r="A178" s="72" t="s">
        <v>65</v>
      </c>
      <c r="B178" s="170"/>
      <c r="C178" s="123">
        <v>96.1723</v>
      </c>
      <c r="D178" s="124">
        <v>2.1004</v>
      </c>
      <c r="E178" s="124">
        <v>0.6621</v>
      </c>
      <c r="F178" s="124">
        <v>0.1016</v>
      </c>
      <c r="G178" s="124">
        <v>0.0972</v>
      </c>
      <c r="H178" s="124">
        <v>0.0023</v>
      </c>
      <c r="I178" s="124">
        <v>0.0189</v>
      </c>
      <c r="J178" s="124">
        <v>0.0131</v>
      </c>
      <c r="K178" s="124">
        <v>0.0088</v>
      </c>
      <c r="L178" s="124">
        <v>0.0051</v>
      </c>
      <c r="M178" s="124">
        <v>0.6655</v>
      </c>
      <c r="N178" s="125">
        <v>0.1525</v>
      </c>
      <c r="O178" s="130">
        <v>0.698</v>
      </c>
      <c r="P178" s="105">
        <v>8181</v>
      </c>
      <c r="Q178" s="106">
        <v>34.25</v>
      </c>
      <c r="R178" s="111">
        <v>9.51388888888889</v>
      </c>
      <c r="S178" s="107">
        <v>9072</v>
      </c>
      <c r="T178" s="106">
        <v>37.98</v>
      </c>
      <c r="U178" s="108">
        <v>10.549999999999999</v>
      </c>
      <c r="V178" s="105">
        <v>11917</v>
      </c>
      <c r="W178" s="106">
        <v>49.89</v>
      </c>
      <c r="X178" s="111">
        <v>13.858333333333333</v>
      </c>
      <c r="Y178" s="127">
        <v>-21.6</v>
      </c>
      <c r="Z178" s="128">
        <v>-19.5</v>
      </c>
      <c r="AA178" s="150"/>
      <c r="AB178" s="147"/>
      <c r="AC178" s="153"/>
      <c r="AD178" s="116">
        <v>21.1672</v>
      </c>
    </row>
    <row r="179" spans="1:30" ht="15" customHeight="1">
      <c r="A179" s="72" t="s">
        <v>66</v>
      </c>
      <c r="B179" s="171"/>
      <c r="C179" s="30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31"/>
      <c r="O179" s="35"/>
      <c r="P179" s="105">
        <v>8181</v>
      </c>
      <c r="Q179" s="106">
        <v>34.25</v>
      </c>
      <c r="R179" s="111">
        <v>9.51388888888889</v>
      </c>
      <c r="S179" s="107">
        <v>9072</v>
      </c>
      <c r="T179" s="106">
        <v>37.98</v>
      </c>
      <c r="U179" s="108">
        <v>10.549999999999999</v>
      </c>
      <c r="V179" s="47"/>
      <c r="W179" s="45"/>
      <c r="X179" s="48"/>
      <c r="Y179" s="51"/>
      <c r="Z179" s="9"/>
      <c r="AA179" s="150"/>
      <c r="AB179" s="147"/>
      <c r="AC179" s="153"/>
      <c r="AD179" s="116">
        <v>20.2787</v>
      </c>
    </row>
    <row r="180" spans="1:30" ht="15" customHeight="1">
      <c r="A180" s="72" t="s">
        <v>67</v>
      </c>
      <c r="B180" s="171"/>
      <c r="C180" s="30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31"/>
      <c r="O180" s="35"/>
      <c r="P180" s="105">
        <v>8181</v>
      </c>
      <c r="Q180" s="106">
        <v>34.25</v>
      </c>
      <c r="R180" s="111">
        <v>9.51388888888889</v>
      </c>
      <c r="S180" s="107">
        <v>9072</v>
      </c>
      <c r="T180" s="106">
        <v>37.98</v>
      </c>
      <c r="U180" s="108">
        <v>10.549999999999999</v>
      </c>
      <c r="V180" s="47"/>
      <c r="W180" s="45"/>
      <c r="X180" s="48"/>
      <c r="Y180" s="51"/>
      <c r="Z180" s="9"/>
      <c r="AA180" s="150"/>
      <c r="AB180" s="147"/>
      <c r="AC180" s="153"/>
      <c r="AD180" s="116">
        <v>23.0003</v>
      </c>
    </row>
    <row r="181" spans="1:30" ht="15" customHeight="1">
      <c r="A181" s="72" t="s">
        <v>68</v>
      </c>
      <c r="B181" s="171"/>
      <c r="C181" s="30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31"/>
      <c r="O181" s="35"/>
      <c r="P181" s="105">
        <v>8181</v>
      </c>
      <c r="Q181" s="106">
        <v>34.25</v>
      </c>
      <c r="R181" s="111">
        <v>9.51388888888889</v>
      </c>
      <c r="S181" s="107">
        <v>9072</v>
      </c>
      <c r="T181" s="106">
        <v>37.98</v>
      </c>
      <c r="U181" s="108">
        <v>10.549999999999999</v>
      </c>
      <c r="V181" s="47"/>
      <c r="W181" s="45"/>
      <c r="X181" s="48"/>
      <c r="Y181" s="51"/>
      <c r="Z181" s="9"/>
      <c r="AA181" s="150"/>
      <c r="AB181" s="147"/>
      <c r="AC181" s="153"/>
      <c r="AD181" s="116">
        <v>21.7013</v>
      </c>
    </row>
    <row r="182" spans="1:30" ht="15" customHeight="1">
      <c r="A182" s="72" t="s">
        <v>69</v>
      </c>
      <c r="B182" s="171"/>
      <c r="C182" s="30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31"/>
      <c r="O182" s="35"/>
      <c r="P182" s="105">
        <v>8181</v>
      </c>
      <c r="Q182" s="106">
        <v>34.25</v>
      </c>
      <c r="R182" s="111">
        <v>9.51388888888889</v>
      </c>
      <c r="S182" s="107">
        <v>9072</v>
      </c>
      <c r="T182" s="106">
        <v>37.98</v>
      </c>
      <c r="U182" s="108">
        <v>10.549999999999999</v>
      </c>
      <c r="V182" s="47"/>
      <c r="W182" s="45"/>
      <c r="X182" s="48"/>
      <c r="Y182" s="51"/>
      <c r="Z182" s="9"/>
      <c r="AA182" s="150"/>
      <c r="AB182" s="147"/>
      <c r="AC182" s="153"/>
      <c r="AD182" s="116">
        <v>18.0745</v>
      </c>
    </row>
    <row r="183" spans="1:30" ht="15" customHeight="1">
      <c r="A183" s="72" t="s">
        <v>70</v>
      </c>
      <c r="B183" s="171"/>
      <c r="C183" s="30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31"/>
      <c r="O183" s="35"/>
      <c r="P183" s="105">
        <v>8181</v>
      </c>
      <c r="Q183" s="106">
        <v>34.25</v>
      </c>
      <c r="R183" s="111">
        <v>9.51388888888889</v>
      </c>
      <c r="S183" s="107">
        <v>9072</v>
      </c>
      <c r="T183" s="106">
        <v>37.98</v>
      </c>
      <c r="U183" s="108">
        <v>10.55</v>
      </c>
      <c r="V183" s="47"/>
      <c r="W183" s="45"/>
      <c r="X183" s="48"/>
      <c r="Y183" s="51"/>
      <c r="Z183" s="9"/>
      <c r="AA183" s="150"/>
      <c r="AB183" s="147"/>
      <c r="AC183" s="153"/>
      <c r="AD183" s="116">
        <v>16.4084</v>
      </c>
    </row>
    <row r="184" spans="1:30" ht="15" customHeight="1">
      <c r="A184" s="72" t="s">
        <v>71</v>
      </c>
      <c r="B184" s="171"/>
      <c r="C184" s="30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31"/>
      <c r="O184" s="35"/>
      <c r="P184" s="105">
        <v>8181</v>
      </c>
      <c r="Q184" s="106">
        <v>34.25</v>
      </c>
      <c r="R184" s="111">
        <v>9.51388888888889</v>
      </c>
      <c r="S184" s="107">
        <v>9072</v>
      </c>
      <c r="T184" s="106">
        <v>37.98</v>
      </c>
      <c r="U184" s="108">
        <v>10.55</v>
      </c>
      <c r="V184" s="47"/>
      <c r="W184" s="45"/>
      <c r="X184" s="48"/>
      <c r="Y184" s="51"/>
      <c r="Z184" s="9"/>
      <c r="AA184" s="150"/>
      <c r="AB184" s="147"/>
      <c r="AC184" s="153"/>
      <c r="AD184" s="116">
        <v>17.7114</v>
      </c>
    </row>
    <row r="185" spans="1:30" ht="15" customHeight="1">
      <c r="A185" s="72" t="s">
        <v>72</v>
      </c>
      <c r="B185" s="171"/>
      <c r="C185" s="30">
        <v>96.2995</v>
      </c>
      <c r="D185" s="17">
        <v>2.0225</v>
      </c>
      <c r="E185" s="17">
        <v>0.6396</v>
      </c>
      <c r="F185" s="17">
        <v>0.0985</v>
      </c>
      <c r="G185" s="17">
        <v>0.0942</v>
      </c>
      <c r="H185" s="17">
        <v>0.0024</v>
      </c>
      <c r="I185" s="17">
        <v>0.0185</v>
      </c>
      <c r="J185" s="17">
        <v>0.0129</v>
      </c>
      <c r="K185" s="17">
        <v>0.0092</v>
      </c>
      <c r="L185" s="17">
        <v>0.005</v>
      </c>
      <c r="M185" s="17">
        <v>0.6527</v>
      </c>
      <c r="N185" s="31">
        <v>0.1451</v>
      </c>
      <c r="O185" s="35">
        <v>0.697</v>
      </c>
      <c r="P185" s="47">
        <v>8173</v>
      </c>
      <c r="Q185" s="45">
        <v>34.22</v>
      </c>
      <c r="R185" s="48">
        <v>9.505555555555555</v>
      </c>
      <c r="S185" s="46">
        <v>9064</v>
      </c>
      <c r="T185" s="45">
        <v>37.95</v>
      </c>
      <c r="U185" s="49">
        <v>10.541666666666668</v>
      </c>
      <c r="V185" s="47">
        <v>11915</v>
      </c>
      <c r="W185" s="45">
        <v>49.89</v>
      </c>
      <c r="X185" s="48">
        <v>13.858333333333333</v>
      </c>
      <c r="Y185" s="51">
        <v>-21.6</v>
      </c>
      <c r="Z185" s="9">
        <v>-19.8</v>
      </c>
      <c r="AA185" s="150"/>
      <c r="AB185" s="147"/>
      <c r="AC185" s="153"/>
      <c r="AD185" s="116">
        <v>19.1253</v>
      </c>
    </row>
    <row r="186" spans="1:30" ht="15" customHeight="1">
      <c r="A186" s="72" t="s">
        <v>73</v>
      </c>
      <c r="B186" s="171"/>
      <c r="C186" s="30">
        <v>96.2287</v>
      </c>
      <c r="D186" s="17">
        <v>2.0684</v>
      </c>
      <c r="E186" s="17">
        <v>0.6576</v>
      </c>
      <c r="F186" s="17">
        <v>0.1017</v>
      </c>
      <c r="G186" s="17">
        <v>0.0979</v>
      </c>
      <c r="H186" s="17">
        <v>0.0024</v>
      </c>
      <c r="I186" s="17">
        <v>0.0192</v>
      </c>
      <c r="J186" s="17">
        <v>0.0134</v>
      </c>
      <c r="K186" s="17">
        <v>0.0089</v>
      </c>
      <c r="L186" s="17">
        <v>0.0049</v>
      </c>
      <c r="M186" s="17">
        <v>0.6486</v>
      </c>
      <c r="N186" s="31">
        <v>0.1483</v>
      </c>
      <c r="O186" s="35">
        <v>0.6976</v>
      </c>
      <c r="P186" s="47">
        <v>8180</v>
      </c>
      <c r="Q186" s="45">
        <v>34.25</v>
      </c>
      <c r="R186" s="48">
        <v>9.51388888888889</v>
      </c>
      <c r="S186" s="46">
        <v>9071</v>
      </c>
      <c r="T186" s="45">
        <v>37.98</v>
      </c>
      <c r="U186" s="49">
        <v>10.549999999999999</v>
      </c>
      <c r="V186" s="47">
        <v>11919</v>
      </c>
      <c r="W186" s="45">
        <v>49.9</v>
      </c>
      <c r="X186" s="48">
        <v>13.86111111111111</v>
      </c>
      <c r="Y186" s="51"/>
      <c r="Z186" s="9"/>
      <c r="AA186" s="150"/>
      <c r="AB186" s="147"/>
      <c r="AC186" s="153"/>
      <c r="AD186" s="116">
        <v>21.2458</v>
      </c>
    </row>
    <row r="187" spans="1:30" ht="15" customHeight="1">
      <c r="A187" s="72" t="s">
        <v>74</v>
      </c>
      <c r="B187" s="171"/>
      <c r="C187" s="30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31"/>
      <c r="O187" s="35"/>
      <c r="P187" s="47">
        <v>8180</v>
      </c>
      <c r="Q187" s="45">
        <v>34.25</v>
      </c>
      <c r="R187" s="48">
        <v>9.51388888888889</v>
      </c>
      <c r="S187" s="46">
        <v>9071</v>
      </c>
      <c r="T187" s="45">
        <v>37.98</v>
      </c>
      <c r="U187" s="49">
        <v>10.549999999999999</v>
      </c>
      <c r="V187" s="47"/>
      <c r="W187" s="45"/>
      <c r="X187" s="48"/>
      <c r="Y187" s="51"/>
      <c r="Z187" s="9"/>
      <c r="AA187" s="150"/>
      <c r="AB187" s="147"/>
      <c r="AC187" s="153"/>
      <c r="AD187" s="116">
        <v>20.3811</v>
      </c>
    </row>
    <row r="188" spans="1:30" ht="15" customHeight="1">
      <c r="A188" s="72" t="s">
        <v>75</v>
      </c>
      <c r="B188" s="171"/>
      <c r="C188" s="30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31"/>
      <c r="O188" s="35"/>
      <c r="P188" s="47">
        <v>8180</v>
      </c>
      <c r="Q188" s="45">
        <v>34.25</v>
      </c>
      <c r="R188" s="48">
        <v>9.51388888888889</v>
      </c>
      <c r="S188" s="46">
        <v>9071</v>
      </c>
      <c r="T188" s="45">
        <v>37.98</v>
      </c>
      <c r="U188" s="49">
        <v>10.549999999999999</v>
      </c>
      <c r="V188" s="47"/>
      <c r="W188" s="45"/>
      <c r="X188" s="48"/>
      <c r="Y188" s="51"/>
      <c r="Z188" s="9"/>
      <c r="AA188" s="150"/>
      <c r="AB188" s="147"/>
      <c r="AC188" s="153"/>
      <c r="AD188" s="116">
        <v>20.7924</v>
      </c>
    </row>
    <row r="189" spans="1:30" ht="15" customHeight="1">
      <c r="A189" s="72" t="s">
        <v>76</v>
      </c>
      <c r="B189" s="171"/>
      <c r="C189" s="30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31"/>
      <c r="O189" s="35"/>
      <c r="P189" s="47">
        <v>8180</v>
      </c>
      <c r="Q189" s="45">
        <v>34.25</v>
      </c>
      <c r="R189" s="48">
        <v>9.51388888888889</v>
      </c>
      <c r="S189" s="46">
        <v>9071</v>
      </c>
      <c r="T189" s="45">
        <v>37.98</v>
      </c>
      <c r="U189" s="49">
        <v>10.549999999999999</v>
      </c>
      <c r="V189" s="47"/>
      <c r="W189" s="45"/>
      <c r="X189" s="48"/>
      <c r="Y189" s="51"/>
      <c r="Z189" s="9"/>
      <c r="AA189" s="150"/>
      <c r="AB189" s="147"/>
      <c r="AC189" s="153"/>
      <c r="AD189" s="116">
        <v>22.779400000000003</v>
      </c>
    </row>
    <row r="190" spans="1:30" ht="15" customHeight="1">
      <c r="A190" s="72" t="s">
        <v>77</v>
      </c>
      <c r="B190" s="171"/>
      <c r="C190" s="30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31"/>
      <c r="O190" s="35"/>
      <c r="P190" s="47">
        <v>8180</v>
      </c>
      <c r="Q190" s="45">
        <v>34.25</v>
      </c>
      <c r="R190" s="48">
        <v>9.51388888888889</v>
      </c>
      <c r="S190" s="46">
        <v>9071</v>
      </c>
      <c r="T190" s="45">
        <v>37.98</v>
      </c>
      <c r="U190" s="49">
        <v>10.549999999999999</v>
      </c>
      <c r="V190" s="47"/>
      <c r="W190" s="45"/>
      <c r="X190" s="48"/>
      <c r="Y190" s="51"/>
      <c r="Z190" s="9"/>
      <c r="AA190" s="150"/>
      <c r="AB190" s="147"/>
      <c r="AC190" s="153"/>
      <c r="AD190" s="116">
        <v>22.4374</v>
      </c>
    </row>
    <row r="191" spans="1:30" ht="15" customHeight="1">
      <c r="A191" s="72" t="s">
        <v>78</v>
      </c>
      <c r="B191" s="171"/>
      <c r="C191" s="30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31"/>
      <c r="O191" s="35"/>
      <c r="P191" s="47">
        <v>8180</v>
      </c>
      <c r="Q191" s="45">
        <v>34.25</v>
      </c>
      <c r="R191" s="48">
        <v>9.51388888888889</v>
      </c>
      <c r="S191" s="46">
        <v>9071</v>
      </c>
      <c r="T191" s="45">
        <v>37.98</v>
      </c>
      <c r="U191" s="49">
        <v>10.549999999999999</v>
      </c>
      <c r="V191" s="47"/>
      <c r="W191" s="45"/>
      <c r="X191" s="48"/>
      <c r="Y191" s="51"/>
      <c r="Z191" s="9"/>
      <c r="AA191" s="150"/>
      <c r="AB191" s="147"/>
      <c r="AC191" s="153"/>
      <c r="AD191" s="116">
        <v>20.4135</v>
      </c>
    </row>
    <row r="192" spans="1:30" ht="15" customHeight="1">
      <c r="A192" s="72" t="s">
        <v>79</v>
      </c>
      <c r="B192" s="171"/>
      <c r="C192" s="30">
        <v>96.2371</v>
      </c>
      <c r="D192" s="17">
        <v>2.07</v>
      </c>
      <c r="E192" s="17">
        <v>0.6587</v>
      </c>
      <c r="F192" s="17">
        <v>0.1023</v>
      </c>
      <c r="G192" s="17">
        <v>0.0982</v>
      </c>
      <c r="H192" s="17">
        <v>0.0017</v>
      </c>
      <c r="I192" s="17">
        <v>0.0195</v>
      </c>
      <c r="J192" s="17">
        <v>0.0136</v>
      </c>
      <c r="K192" s="17">
        <v>0.0089</v>
      </c>
      <c r="L192" s="17">
        <v>0.0047</v>
      </c>
      <c r="M192" s="17">
        <v>0.6352</v>
      </c>
      <c r="N192" s="31">
        <v>0.15</v>
      </c>
      <c r="O192" s="35">
        <v>0.6976</v>
      </c>
      <c r="P192" s="47">
        <v>8181</v>
      </c>
      <c r="Q192" s="45">
        <v>34.25</v>
      </c>
      <c r="R192" s="48">
        <v>9.51388888888889</v>
      </c>
      <c r="S192" s="46">
        <v>9073</v>
      </c>
      <c r="T192" s="45">
        <v>37.99</v>
      </c>
      <c r="U192" s="49">
        <v>10.552777777777779</v>
      </c>
      <c r="V192" s="47">
        <v>11921</v>
      </c>
      <c r="W192" s="45">
        <v>49.91</v>
      </c>
      <c r="X192" s="48">
        <v>13.863888888888887</v>
      </c>
      <c r="Y192" s="51">
        <v>-22.2</v>
      </c>
      <c r="Z192" s="9">
        <v>-20.2</v>
      </c>
      <c r="AA192" s="150"/>
      <c r="AB192" s="147"/>
      <c r="AC192" s="153"/>
      <c r="AD192" s="116">
        <v>19.4183</v>
      </c>
    </row>
    <row r="193" spans="1:30" ht="15" customHeight="1">
      <c r="A193" s="72" t="s">
        <v>80</v>
      </c>
      <c r="B193" s="171"/>
      <c r="C193" s="30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31"/>
      <c r="O193" s="35"/>
      <c r="P193" s="47">
        <v>8181</v>
      </c>
      <c r="Q193" s="45">
        <v>34.25</v>
      </c>
      <c r="R193" s="48">
        <v>9.51388888888889</v>
      </c>
      <c r="S193" s="46">
        <v>9073</v>
      </c>
      <c r="T193" s="45">
        <v>37.99</v>
      </c>
      <c r="U193" s="49">
        <v>10.552777777777779</v>
      </c>
      <c r="V193" s="47"/>
      <c r="W193" s="45"/>
      <c r="X193" s="48"/>
      <c r="Y193" s="51"/>
      <c r="Z193" s="9"/>
      <c r="AA193" s="150"/>
      <c r="AB193" s="147"/>
      <c r="AC193" s="153"/>
      <c r="AD193" s="116">
        <v>19.9757</v>
      </c>
    </row>
    <row r="194" spans="1:30" ht="15" customHeight="1">
      <c r="A194" s="72" t="s">
        <v>81</v>
      </c>
      <c r="B194" s="171"/>
      <c r="C194" s="30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31"/>
      <c r="O194" s="35"/>
      <c r="P194" s="47">
        <v>8181</v>
      </c>
      <c r="Q194" s="45">
        <v>34.25</v>
      </c>
      <c r="R194" s="48">
        <v>9.51388888888889</v>
      </c>
      <c r="S194" s="46">
        <v>9073</v>
      </c>
      <c r="T194" s="45">
        <v>37.99</v>
      </c>
      <c r="U194" s="49">
        <v>10.552777777777779</v>
      </c>
      <c r="V194" s="47"/>
      <c r="W194" s="45"/>
      <c r="X194" s="48"/>
      <c r="Y194" s="51"/>
      <c r="Z194" s="9"/>
      <c r="AA194" s="150"/>
      <c r="AB194" s="147"/>
      <c r="AC194" s="153"/>
      <c r="AD194" s="116">
        <v>21.4872</v>
      </c>
    </row>
    <row r="195" spans="1:30" ht="15" customHeight="1">
      <c r="A195" s="72" t="s">
        <v>82</v>
      </c>
      <c r="B195" s="171"/>
      <c r="C195" s="30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31"/>
      <c r="O195" s="35"/>
      <c r="P195" s="47">
        <v>8181</v>
      </c>
      <c r="Q195" s="45">
        <v>34.25</v>
      </c>
      <c r="R195" s="48">
        <v>9.51388888888889</v>
      </c>
      <c r="S195" s="46">
        <v>9073</v>
      </c>
      <c r="T195" s="45">
        <v>37.99</v>
      </c>
      <c r="U195" s="49">
        <v>10.552777777777779</v>
      </c>
      <c r="V195" s="47"/>
      <c r="W195" s="45"/>
      <c r="X195" s="48"/>
      <c r="Y195" s="51"/>
      <c r="Z195" s="9"/>
      <c r="AA195" s="150"/>
      <c r="AB195" s="147"/>
      <c r="AC195" s="153"/>
      <c r="AD195" s="116">
        <v>19.200200000000002</v>
      </c>
    </row>
    <row r="196" spans="1:30" ht="15" customHeight="1">
      <c r="A196" s="72" t="s">
        <v>83</v>
      </c>
      <c r="B196" s="171"/>
      <c r="C196" s="30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31"/>
      <c r="O196" s="35"/>
      <c r="P196" s="47">
        <v>8181</v>
      </c>
      <c r="Q196" s="45">
        <v>34.25</v>
      </c>
      <c r="R196" s="48">
        <v>9.51388888888889</v>
      </c>
      <c r="S196" s="46">
        <v>9073</v>
      </c>
      <c r="T196" s="45">
        <v>37.99</v>
      </c>
      <c r="U196" s="49">
        <v>10.552777777777779</v>
      </c>
      <c r="V196" s="47"/>
      <c r="W196" s="45"/>
      <c r="X196" s="48"/>
      <c r="Y196" s="51"/>
      <c r="Z196" s="9"/>
      <c r="AA196" s="150"/>
      <c r="AB196" s="147"/>
      <c r="AC196" s="153"/>
      <c r="AD196" s="116">
        <v>19.6202</v>
      </c>
    </row>
    <row r="197" spans="1:30" ht="15" customHeight="1">
      <c r="A197" s="72" t="s">
        <v>84</v>
      </c>
      <c r="B197" s="171"/>
      <c r="C197" s="30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31"/>
      <c r="O197" s="35"/>
      <c r="P197" s="47">
        <v>8181</v>
      </c>
      <c r="Q197" s="45">
        <v>34.25</v>
      </c>
      <c r="R197" s="48">
        <v>9.51388888888889</v>
      </c>
      <c r="S197" s="46">
        <v>9073</v>
      </c>
      <c r="T197" s="45">
        <v>37.99</v>
      </c>
      <c r="U197" s="49">
        <v>10.552777777777779</v>
      </c>
      <c r="V197" s="47"/>
      <c r="W197" s="45"/>
      <c r="X197" s="48"/>
      <c r="Y197" s="51"/>
      <c r="Z197" s="9"/>
      <c r="AA197" s="150"/>
      <c r="AB197" s="147"/>
      <c r="AC197" s="153"/>
      <c r="AD197" s="116">
        <v>18.5841</v>
      </c>
    </row>
    <row r="198" spans="1:30" ht="15" customHeight="1">
      <c r="A198" s="72" t="s">
        <v>85</v>
      </c>
      <c r="B198" s="171"/>
      <c r="C198" s="30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31"/>
      <c r="O198" s="35"/>
      <c r="P198" s="47">
        <v>8181</v>
      </c>
      <c r="Q198" s="45">
        <v>34.25</v>
      </c>
      <c r="R198" s="48">
        <v>9.51388888888889</v>
      </c>
      <c r="S198" s="46">
        <v>9073</v>
      </c>
      <c r="T198" s="45">
        <v>37.99</v>
      </c>
      <c r="U198" s="49">
        <v>10.552777777777779</v>
      </c>
      <c r="V198" s="47"/>
      <c r="W198" s="45"/>
      <c r="X198" s="48"/>
      <c r="Y198" s="51"/>
      <c r="Z198" s="9"/>
      <c r="AA198" s="150"/>
      <c r="AB198" s="147"/>
      <c r="AC198" s="153"/>
      <c r="AD198" s="116">
        <v>19.0568</v>
      </c>
    </row>
    <row r="199" spans="1:30" ht="15" customHeight="1">
      <c r="A199" s="72" t="s">
        <v>86</v>
      </c>
      <c r="B199" s="171"/>
      <c r="C199" s="30">
        <v>96.226</v>
      </c>
      <c r="D199" s="17">
        <v>2.076</v>
      </c>
      <c r="E199" s="17">
        <v>0.674</v>
      </c>
      <c r="F199" s="17">
        <v>0.104</v>
      </c>
      <c r="G199" s="17">
        <v>0.101</v>
      </c>
      <c r="H199" s="17">
        <v>0.003</v>
      </c>
      <c r="I199" s="17">
        <v>0.02</v>
      </c>
      <c r="J199" s="17">
        <v>0.014</v>
      </c>
      <c r="K199" s="17">
        <v>0.008</v>
      </c>
      <c r="L199" s="17">
        <v>0.004</v>
      </c>
      <c r="M199" s="17">
        <v>0.621</v>
      </c>
      <c r="N199" s="31">
        <v>0.1485</v>
      </c>
      <c r="O199" s="35">
        <v>0.6979</v>
      </c>
      <c r="P199" s="47">
        <v>8186</v>
      </c>
      <c r="Q199" s="45">
        <v>34.27</v>
      </c>
      <c r="R199" s="48">
        <v>9.519444444444446</v>
      </c>
      <c r="S199" s="46">
        <v>9078</v>
      </c>
      <c r="T199" s="45">
        <v>38.01</v>
      </c>
      <c r="U199" s="49">
        <v>10.558333333333332</v>
      </c>
      <c r="V199" s="47">
        <v>11926</v>
      </c>
      <c r="W199" s="45">
        <v>49.93</v>
      </c>
      <c r="X199" s="48">
        <v>13.869444444444444</v>
      </c>
      <c r="Y199" s="51">
        <v>-23.7</v>
      </c>
      <c r="Z199" s="9">
        <v>-21.4</v>
      </c>
      <c r="AA199" s="150"/>
      <c r="AB199" s="147"/>
      <c r="AC199" s="153"/>
      <c r="AD199" s="116">
        <v>18.0416</v>
      </c>
    </row>
    <row r="200" spans="1:30" ht="15" customHeight="1">
      <c r="A200" s="72" t="s">
        <v>87</v>
      </c>
      <c r="B200" s="171"/>
      <c r="C200" s="30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31"/>
      <c r="O200" s="35"/>
      <c r="P200" s="47">
        <v>8186</v>
      </c>
      <c r="Q200" s="45">
        <v>34.27</v>
      </c>
      <c r="R200" s="48">
        <v>9.519444444444446</v>
      </c>
      <c r="S200" s="46">
        <v>9078</v>
      </c>
      <c r="T200" s="45">
        <v>38.01</v>
      </c>
      <c r="U200" s="49">
        <v>10.558333333333332</v>
      </c>
      <c r="V200" s="47"/>
      <c r="W200" s="45"/>
      <c r="X200" s="48"/>
      <c r="Y200" s="51"/>
      <c r="Z200" s="9"/>
      <c r="AA200" s="150"/>
      <c r="AB200" s="147"/>
      <c r="AC200" s="153"/>
      <c r="AD200" s="116">
        <v>18.2226</v>
      </c>
    </row>
    <row r="201" spans="1:30" ht="15" customHeight="1">
      <c r="A201" s="72" t="s">
        <v>88</v>
      </c>
      <c r="B201" s="171"/>
      <c r="C201" s="30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31"/>
      <c r="O201" s="35"/>
      <c r="P201" s="47">
        <v>8186</v>
      </c>
      <c r="Q201" s="45">
        <v>34.27</v>
      </c>
      <c r="R201" s="48">
        <v>9.519444444444446</v>
      </c>
      <c r="S201" s="46">
        <v>9078</v>
      </c>
      <c r="T201" s="45">
        <v>38.01</v>
      </c>
      <c r="U201" s="49">
        <v>10.558333333333332</v>
      </c>
      <c r="V201" s="47"/>
      <c r="W201" s="45"/>
      <c r="X201" s="48"/>
      <c r="Y201" s="51"/>
      <c r="Z201" s="9"/>
      <c r="AA201" s="150"/>
      <c r="AB201" s="147"/>
      <c r="AC201" s="153"/>
      <c r="AD201" s="116">
        <v>17.7856</v>
      </c>
    </row>
    <row r="202" spans="1:30" ht="15" customHeight="1">
      <c r="A202" s="72" t="s">
        <v>89</v>
      </c>
      <c r="B202" s="171"/>
      <c r="C202" s="30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31"/>
      <c r="O202" s="35"/>
      <c r="P202" s="47">
        <v>8186</v>
      </c>
      <c r="Q202" s="45">
        <v>34.27</v>
      </c>
      <c r="R202" s="48">
        <v>9.519444444444446</v>
      </c>
      <c r="S202" s="46">
        <v>9078</v>
      </c>
      <c r="T202" s="45">
        <v>38.01</v>
      </c>
      <c r="U202" s="49">
        <v>10.558333333333332</v>
      </c>
      <c r="V202" s="47"/>
      <c r="W202" s="45"/>
      <c r="X202" s="48"/>
      <c r="Y202" s="51"/>
      <c r="Z202" s="9"/>
      <c r="AA202" s="150"/>
      <c r="AB202" s="147"/>
      <c r="AC202" s="153"/>
      <c r="AD202" s="116">
        <v>18.506700000000002</v>
      </c>
    </row>
    <row r="203" spans="1:30" ht="15" customHeight="1">
      <c r="A203" s="72" t="s">
        <v>90</v>
      </c>
      <c r="B203" s="171"/>
      <c r="C203" s="30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31"/>
      <c r="O203" s="35"/>
      <c r="P203" s="47">
        <v>8186</v>
      </c>
      <c r="Q203" s="45">
        <v>34.27</v>
      </c>
      <c r="R203" s="48">
        <v>9.519444444444446</v>
      </c>
      <c r="S203" s="46">
        <v>9078</v>
      </c>
      <c r="T203" s="45">
        <v>38.01</v>
      </c>
      <c r="U203" s="49">
        <v>10.558333333333332</v>
      </c>
      <c r="V203" s="47"/>
      <c r="W203" s="45"/>
      <c r="X203" s="48"/>
      <c r="Y203" s="51"/>
      <c r="Z203" s="9"/>
      <c r="AA203" s="150"/>
      <c r="AB203" s="147"/>
      <c r="AC203" s="153"/>
      <c r="AD203" s="116">
        <v>19.3022</v>
      </c>
    </row>
    <row r="204" spans="1:30" ht="15" customHeight="1" thickBot="1">
      <c r="A204" s="74" t="s">
        <v>91</v>
      </c>
      <c r="B204" s="172"/>
      <c r="C204" s="75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7"/>
      <c r="O204" s="78"/>
      <c r="P204" s="38">
        <v>8186</v>
      </c>
      <c r="Q204" s="79">
        <v>34.27</v>
      </c>
      <c r="R204" s="80">
        <v>9.519444444444446</v>
      </c>
      <c r="S204" s="38">
        <v>9078</v>
      </c>
      <c r="T204" s="79">
        <v>38.01</v>
      </c>
      <c r="U204" s="80">
        <v>10.558333333333332</v>
      </c>
      <c r="V204" s="38"/>
      <c r="W204" s="79"/>
      <c r="X204" s="80"/>
      <c r="Y204" s="37"/>
      <c r="Z204" s="16"/>
      <c r="AA204" s="151"/>
      <c r="AB204" s="148"/>
      <c r="AC204" s="154"/>
      <c r="AD204" s="117">
        <v>20.3547</v>
      </c>
    </row>
    <row r="205" spans="1:31" ht="15" customHeight="1" thickBot="1">
      <c r="A205" s="176" t="s">
        <v>60</v>
      </c>
      <c r="B205" s="175"/>
      <c r="C205" s="175"/>
      <c r="D205" s="175"/>
      <c r="E205" s="175"/>
      <c r="F205" s="175"/>
      <c r="G205" s="175"/>
      <c r="H205" s="175"/>
      <c r="O205" s="43"/>
      <c r="P205" s="144">
        <f>SUMPRODUCT(P174:P204,AD174:AD204)/SUM(AD174:AD204)</f>
        <v>8181.843296240994</v>
      </c>
      <c r="Q205" s="190">
        <f>SUMPRODUCT(Q174:Q204,AD174:AD204)/SUM(AD174:AD204)</f>
        <v>34.25530257503571</v>
      </c>
      <c r="R205" s="195">
        <f>SUMPRODUCT(R174:R204,AD174:AD204)/SUM(AD174:AD204)</f>
        <v>9.515361826398806</v>
      </c>
      <c r="S205" s="144">
        <f>SUMPRODUCT(S174:S204,AD174:AD204)/SUM(AD174:AD204)</f>
        <v>9073.378631557105</v>
      </c>
      <c r="T205" s="190">
        <f>SUMPRODUCT(T174:T204,AD174:AD204)/SUM(AD174:AD204)</f>
        <v>37.989363977166846</v>
      </c>
      <c r="U205" s="195">
        <f>SUMPRODUCT(U174:U204,AD174:AD204)/SUM(AD174:AD204)</f>
        <v>10.552601104768575</v>
      </c>
      <c r="V205" s="133" t="s">
        <v>98</v>
      </c>
      <c r="W205" s="134"/>
      <c r="X205" s="134"/>
      <c r="Y205" s="134"/>
      <c r="Z205" s="134"/>
      <c r="AA205" s="134"/>
      <c r="AB205" s="134"/>
      <c r="AC205" s="135"/>
      <c r="AD205" s="118">
        <v>614.4578</v>
      </c>
      <c r="AE205" s="115">
        <f>SUM(AD174:AD204)</f>
        <v>614.4575</v>
      </c>
    </row>
    <row r="206" spans="1:30" ht="15" customHeight="1" thickBot="1">
      <c r="A206" s="71"/>
      <c r="B206" s="71"/>
      <c r="C206" s="71"/>
      <c r="D206" s="71"/>
      <c r="E206" s="71"/>
      <c r="F206" s="71"/>
      <c r="G206" s="71"/>
      <c r="H206" s="71"/>
      <c r="I206" s="7"/>
      <c r="J206" s="7"/>
      <c r="K206" s="7"/>
      <c r="L206" s="7"/>
      <c r="M206" s="7"/>
      <c r="N206" s="7"/>
      <c r="O206" s="43" t="s">
        <v>37</v>
      </c>
      <c r="P206" s="145"/>
      <c r="Q206" s="191"/>
      <c r="R206" s="196"/>
      <c r="S206" s="145"/>
      <c r="T206" s="191"/>
      <c r="U206" s="196"/>
      <c r="V206" s="133" t="s">
        <v>97</v>
      </c>
      <c r="W206" s="134"/>
      <c r="X206" s="134"/>
      <c r="Y206" s="134"/>
      <c r="Z206" s="134"/>
      <c r="AA206" s="134"/>
      <c r="AB206" s="134"/>
      <c r="AC206" s="135"/>
      <c r="AD206" s="109">
        <v>2.241</v>
      </c>
    </row>
    <row r="207" spans="1:30" ht="19.5" customHeight="1" thickBot="1">
      <c r="A207" s="71"/>
      <c r="B207" s="71"/>
      <c r="C207" s="71"/>
      <c r="D207" s="71"/>
      <c r="E207" s="71"/>
      <c r="F207" s="71"/>
      <c r="G207" s="71"/>
      <c r="H207" s="71"/>
      <c r="I207" s="7"/>
      <c r="J207" s="7"/>
      <c r="K207" s="7"/>
      <c r="L207" s="7"/>
      <c r="M207" s="7"/>
      <c r="N207" s="7"/>
      <c r="O207" s="43"/>
      <c r="P207" s="13"/>
      <c r="Q207" s="13"/>
      <c r="R207" s="13"/>
      <c r="S207" s="13"/>
      <c r="T207" s="13"/>
      <c r="U207" s="13"/>
      <c r="V207" s="136" t="s">
        <v>96</v>
      </c>
      <c r="W207" s="136"/>
      <c r="X207" s="136"/>
      <c r="Y207" s="136"/>
      <c r="Z207" s="136"/>
      <c r="AA207" s="136"/>
      <c r="AB207" s="136"/>
      <c r="AC207" s="137"/>
      <c r="AD207" s="104">
        <f>AD205-AD206</f>
        <v>612.2168</v>
      </c>
    </row>
    <row r="208" spans="1:30" ht="15" customHeight="1">
      <c r="A208" s="71"/>
      <c r="B208" s="71"/>
      <c r="C208" s="71"/>
      <c r="D208" s="71"/>
      <c r="E208" s="71"/>
      <c r="F208" s="71"/>
      <c r="G208" s="71"/>
      <c r="H208" s="71"/>
      <c r="I208" s="7"/>
      <c r="J208" s="7"/>
      <c r="K208" s="7"/>
      <c r="L208" s="7"/>
      <c r="M208" s="7"/>
      <c r="N208" s="7"/>
      <c r="O208" s="43"/>
      <c r="P208" s="13"/>
      <c r="Q208" s="13"/>
      <c r="R208" s="13"/>
      <c r="S208" s="13"/>
      <c r="T208" s="13"/>
      <c r="U208" s="13"/>
      <c r="V208" s="8"/>
      <c r="W208" s="8"/>
      <c r="X208" s="10"/>
      <c r="Y208" s="15"/>
      <c r="Z208" s="60"/>
      <c r="AA208" s="10"/>
      <c r="AB208" s="10"/>
      <c r="AC208" s="10"/>
      <c r="AD208" s="12"/>
    </row>
    <row r="209" spans="1:30" ht="15" customHeight="1">
      <c r="A209" s="71"/>
      <c r="B209" s="71"/>
      <c r="C209" s="71"/>
      <c r="D209" s="71"/>
      <c r="E209" s="71"/>
      <c r="F209" s="71"/>
      <c r="G209" s="71"/>
      <c r="H209" s="71"/>
      <c r="I209" s="7"/>
      <c r="J209" s="7"/>
      <c r="K209" s="7"/>
      <c r="L209" s="7"/>
      <c r="M209" s="7"/>
      <c r="N209" s="7"/>
      <c r="O209" s="43"/>
      <c r="P209" s="13"/>
      <c r="Q209" s="13"/>
      <c r="R209" s="13"/>
      <c r="S209" s="13"/>
      <c r="T209" s="13"/>
      <c r="U209" s="13"/>
      <c r="V209" s="8"/>
      <c r="W209" s="8"/>
      <c r="X209" s="10"/>
      <c r="Y209" s="15"/>
      <c r="Z209" s="60"/>
      <c r="AA209" s="10"/>
      <c r="AB209" s="10"/>
      <c r="AC209" s="10"/>
      <c r="AD209" s="12"/>
    </row>
    <row r="210" spans="1:30" ht="5.25" customHeight="1" thickBot="1">
      <c r="A210" s="71"/>
      <c r="B210" s="71"/>
      <c r="C210" s="71"/>
      <c r="D210" s="71"/>
      <c r="E210" s="71"/>
      <c r="F210" s="71"/>
      <c r="G210" s="71"/>
      <c r="H210" s="71"/>
      <c r="I210" s="7"/>
      <c r="J210" s="7"/>
      <c r="K210" s="7"/>
      <c r="L210" s="7"/>
      <c r="M210" s="7"/>
      <c r="N210" s="7"/>
      <c r="O210" s="43"/>
      <c r="P210" s="13"/>
      <c r="Q210" s="13"/>
      <c r="R210" s="13"/>
      <c r="S210" s="13"/>
      <c r="T210" s="13"/>
      <c r="U210" s="13"/>
      <c r="V210" s="8"/>
      <c r="W210" s="8"/>
      <c r="X210" s="10"/>
      <c r="Y210" s="15"/>
      <c r="Z210" s="60"/>
      <c r="AA210" s="10"/>
      <c r="AB210" s="10"/>
      <c r="AC210" s="10"/>
      <c r="AD210" s="12"/>
    </row>
    <row r="211" spans="1:30" ht="27.75" customHeight="1" thickBot="1">
      <c r="A211" s="164" t="s">
        <v>15</v>
      </c>
      <c r="B211" s="182" t="s">
        <v>2</v>
      </c>
      <c r="C211" s="186" t="s">
        <v>16</v>
      </c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87"/>
      <c r="O211" s="192" t="s">
        <v>29</v>
      </c>
      <c r="P211" s="167"/>
      <c r="Q211" s="167"/>
      <c r="R211" s="167"/>
      <c r="S211" s="167"/>
      <c r="T211" s="167"/>
      <c r="U211" s="167"/>
      <c r="V211" s="167"/>
      <c r="W211" s="167"/>
      <c r="X211" s="168"/>
      <c r="Y211" s="158" t="s">
        <v>32</v>
      </c>
      <c r="Z211" s="155" t="s">
        <v>11</v>
      </c>
      <c r="AA211" s="141" t="s">
        <v>33</v>
      </c>
      <c r="AB211" s="141" t="s">
        <v>34</v>
      </c>
      <c r="AC211" s="139" t="s">
        <v>35</v>
      </c>
      <c r="AD211" s="162" t="s">
        <v>36</v>
      </c>
    </row>
    <row r="212" spans="1:30" ht="17.25" customHeight="1" thickBot="1">
      <c r="A212" s="181"/>
      <c r="B212" s="183"/>
      <c r="C212" s="185" t="s">
        <v>17</v>
      </c>
      <c r="D212" s="161" t="s">
        <v>18</v>
      </c>
      <c r="E212" s="161" t="s">
        <v>19</v>
      </c>
      <c r="F212" s="161" t="s">
        <v>20</v>
      </c>
      <c r="G212" s="161" t="s">
        <v>21</v>
      </c>
      <c r="H212" s="161" t="s">
        <v>22</v>
      </c>
      <c r="I212" s="161" t="s">
        <v>23</v>
      </c>
      <c r="J212" s="161" t="s">
        <v>24</v>
      </c>
      <c r="K212" s="161" t="s">
        <v>25</v>
      </c>
      <c r="L212" s="161" t="s">
        <v>26</v>
      </c>
      <c r="M212" s="189" t="s">
        <v>27</v>
      </c>
      <c r="N212" s="188" t="s">
        <v>28</v>
      </c>
      <c r="O212" s="164" t="s">
        <v>12</v>
      </c>
      <c r="P212" s="143" t="s">
        <v>30</v>
      </c>
      <c r="Q212" s="143"/>
      <c r="R212" s="143"/>
      <c r="S212" s="143"/>
      <c r="T212" s="143"/>
      <c r="U212" s="143"/>
      <c r="V212" s="143"/>
      <c r="W212" s="143" t="s">
        <v>31</v>
      </c>
      <c r="X212" s="143"/>
      <c r="Y212" s="159"/>
      <c r="Z212" s="156"/>
      <c r="AA212" s="142"/>
      <c r="AB212" s="142"/>
      <c r="AC212" s="140"/>
      <c r="AD212" s="163"/>
    </row>
    <row r="213" spans="1:30" ht="97.5" customHeight="1">
      <c r="A213" s="165"/>
      <c r="B213" s="184"/>
      <c r="C213" s="185"/>
      <c r="D213" s="161"/>
      <c r="E213" s="161"/>
      <c r="F213" s="161"/>
      <c r="G213" s="161"/>
      <c r="H213" s="161"/>
      <c r="I213" s="161"/>
      <c r="J213" s="161"/>
      <c r="K213" s="161"/>
      <c r="L213" s="161"/>
      <c r="M213" s="189"/>
      <c r="N213" s="188"/>
      <c r="O213" s="165"/>
      <c r="P213" s="88" t="s">
        <v>38</v>
      </c>
      <c r="Q213" s="89" t="s">
        <v>39</v>
      </c>
      <c r="R213" s="90" t="s">
        <v>40</v>
      </c>
      <c r="S213" s="91" t="s">
        <v>41</v>
      </c>
      <c r="T213" s="89" t="s">
        <v>42</v>
      </c>
      <c r="U213" s="92" t="s">
        <v>43</v>
      </c>
      <c r="V213" s="88" t="s">
        <v>44</v>
      </c>
      <c r="W213" s="89" t="s">
        <v>45</v>
      </c>
      <c r="X213" s="93" t="s">
        <v>46</v>
      </c>
      <c r="Y213" s="160"/>
      <c r="Z213" s="157"/>
      <c r="AA213" s="142"/>
      <c r="AB213" s="142"/>
      <c r="AC213" s="140"/>
      <c r="AD213" s="163"/>
    </row>
    <row r="214" spans="1:30" ht="12.75" customHeight="1">
      <c r="A214" s="25">
        <v>1</v>
      </c>
      <c r="B214" s="26">
        <v>2</v>
      </c>
      <c r="C214" s="28">
        <v>3</v>
      </c>
      <c r="D214" s="18">
        <v>4</v>
      </c>
      <c r="E214" s="18">
        <v>5</v>
      </c>
      <c r="F214" s="18">
        <v>6</v>
      </c>
      <c r="G214" s="18">
        <v>7</v>
      </c>
      <c r="H214" s="18">
        <v>8</v>
      </c>
      <c r="I214" s="18">
        <v>9</v>
      </c>
      <c r="J214" s="18">
        <v>10</v>
      </c>
      <c r="K214" s="18">
        <v>11</v>
      </c>
      <c r="L214" s="18">
        <v>12</v>
      </c>
      <c r="M214" s="18">
        <v>13</v>
      </c>
      <c r="N214" s="29">
        <v>14</v>
      </c>
      <c r="O214" s="34">
        <v>15</v>
      </c>
      <c r="P214" s="28">
        <v>16</v>
      </c>
      <c r="Q214" s="18">
        <v>17</v>
      </c>
      <c r="R214" s="29">
        <v>18</v>
      </c>
      <c r="S214" s="27">
        <v>19</v>
      </c>
      <c r="T214" s="18">
        <v>20</v>
      </c>
      <c r="U214" s="23">
        <v>21</v>
      </c>
      <c r="V214" s="28">
        <v>22</v>
      </c>
      <c r="W214" s="18">
        <v>23</v>
      </c>
      <c r="X214" s="29">
        <v>24</v>
      </c>
      <c r="Y214" s="28">
        <v>25</v>
      </c>
      <c r="Z214" s="18">
        <v>26</v>
      </c>
      <c r="AA214" s="18">
        <v>27</v>
      </c>
      <c r="AB214" s="18">
        <v>28</v>
      </c>
      <c r="AC214" s="23">
        <v>29</v>
      </c>
      <c r="AD214" s="22">
        <v>30</v>
      </c>
    </row>
    <row r="215" spans="1:30" ht="12.75" customHeight="1">
      <c r="A215" s="72" t="s">
        <v>61</v>
      </c>
      <c r="B215" s="169" t="s">
        <v>5</v>
      </c>
      <c r="C215" s="127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9"/>
      <c r="O215" s="126"/>
      <c r="P215" s="47">
        <v>8184</v>
      </c>
      <c r="Q215" s="45">
        <v>34.27</v>
      </c>
      <c r="R215" s="48">
        <v>9.519444444444446</v>
      </c>
      <c r="S215" s="46">
        <v>9076</v>
      </c>
      <c r="T215" s="45">
        <v>38</v>
      </c>
      <c r="U215" s="49">
        <v>10.555555555555555</v>
      </c>
      <c r="V215" s="127"/>
      <c r="W215" s="128"/>
      <c r="X215" s="129"/>
      <c r="Y215" s="127"/>
      <c r="Z215" s="128"/>
      <c r="AA215" s="149" t="s">
        <v>0</v>
      </c>
      <c r="AB215" s="146" t="s">
        <v>92</v>
      </c>
      <c r="AC215" s="152" t="s">
        <v>10</v>
      </c>
      <c r="AD215" s="119">
        <v>13.0069</v>
      </c>
    </row>
    <row r="216" spans="1:30" ht="12.75" customHeight="1">
      <c r="A216" s="72" t="s">
        <v>62</v>
      </c>
      <c r="B216" s="170"/>
      <c r="C216" s="127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9"/>
      <c r="O216" s="126"/>
      <c r="P216" s="47">
        <v>8184</v>
      </c>
      <c r="Q216" s="45">
        <v>34.27</v>
      </c>
      <c r="R216" s="48">
        <v>9.519444444444446</v>
      </c>
      <c r="S216" s="46">
        <v>9076</v>
      </c>
      <c r="T216" s="45">
        <v>38</v>
      </c>
      <c r="U216" s="49">
        <v>10.555555555555555</v>
      </c>
      <c r="V216" s="127"/>
      <c r="W216" s="128"/>
      <c r="X216" s="129"/>
      <c r="Y216" s="127"/>
      <c r="Z216" s="128"/>
      <c r="AA216" s="150"/>
      <c r="AB216" s="147"/>
      <c r="AC216" s="153"/>
      <c r="AD216" s="116">
        <v>11.9337</v>
      </c>
    </row>
    <row r="217" spans="1:30" ht="12.75" customHeight="1">
      <c r="A217" s="72" t="s">
        <v>63</v>
      </c>
      <c r="B217" s="170"/>
      <c r="C217" s="127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9"/>
      <c r="O217" s="126"/>
      <c r="P217" s="47">
        <v>8184</v>
      </c>
      <c r="Q217" s="45">
        <v>34.27</v>
      </c>
      <c r="R217" s="48">
        <v>9.51944444444445</v>
      </c>
      <c r="S217" s="46">
        <v>9076</v>
      </c>
      <c r="T217" s="45">
        <v>38</v>
      </c>
      <c r="U217" s="49">
        <v>10.5555555555556</v>
      </c>
      <c r="V217" s="127"/>
      <c r="W217" s="128"/>
      <c r="X217" s="129"/>
      <c r="Y217" s="50"/>
      <c r="Z217" s="20"/>
      <c r="AA217" s="150"/>
      <c r="AB217" s="147"/>
      <c r="AC217" s="153"/>
      <c r="AD217" s="116">
        <v>7.833699999999999</v>
      </c>
    </row>
    <row r="218" spans="1:30" ht="12.75" customHeight="1">
      <c r="A218" s="72" t="s">
        <v>64</v>
      </c>
      <c r="B218" s="170"/>
      <c r="C218" s="127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9"/>
      <c r="O218" s="126"/>
      <c r="P218" s="47">
        <v>8184</v>
      </c>
      <c r="Q218" s="45">
        <v>34.27</v>
      </c>
      <c r="R218" s="48">
        <v>9.51944444444445</v>
      </c>
      <c r="S218" s="46">
        <v>9076</v>
      </c>
      <c r="T218" s="45">
        <v>38</v>
      </c>
      <c r="U218" s="49">
        <v>10.5555555555556</v>
      </c>
      <c r="V218" s="127"/>
      <c r="W218" s="128"/>
      <c r="X218" s="129"/>
      <c r="Y218" s="127"/>
      <c r="Z218" s="128"/>
      <c r="AA218" s="150"/>
      <c r="AB218" s="147"/>
      <c r="AC218" s="153"/>
      <c r="AD218" s="116">
        <v>7.1275</v>
      </c>
    </row>
    <row r="219" spans="1:30" ht="12.75" customHeight="1">
      <c r="A219" s="72" t="s">
        <v>65</v>
      </c>
      <c r="B219" s="170"/>
      <c r="C219" s="123">
        <v>96.1723</v>
      </c>
      <c r="D219" s="124">
        <v>2.1004</v>
      </c>
      <c r="E219" s="124">
        <v>0.6621</v>
      </c>
      <c r="F219" s="124">
        <v>0.1016</v>
      </c>
      <c r="G219" s="124">
        <v>0.0972</v>
      </c>
      <c r="H219" s="124">
        <v>0.0023</v>
      </c>
      <c r="I219" s="124">
        <v>0.0189</v>
      </c>
      <c r="J219" s="124">
        <v>0.0131</v>
      </c>
      <c r="K219" s="124">
        <v>0.0088</v>
      </c>
      <c r="L219" s="124">
        <v>0.0051</v>
      </c>
      <c r="M219" s="124">
        <v>0.6655</v>
      </c>
      <c r="N219" s="125">
        <v>0.1525</v>
      </c>
      <c r="O219" s="130">
        <v>0.698</v>
      </c>
      <c r="P219" s="105">
        <v>8181</v>
      </c>
      <c r="Q219" s="106">
        <v>34.25</v>
      </c>
      <c r="R219" s="111">
        <v>9.51388888888889</v>
      </c>
      <c r="S219" s="107">
        <v>9072</v>
      </c>
      <c r="T219" s="106">
        <v>37.98</v>
      </c>
      <c r="U219" s="108">
        <v>10.549999999999999</v>
      </c>
      <c r="V219" s="105">
        <v>11917</v>
      </c>
      <c r="W219" s="106">
        <v>49.89</v>
      </c>
      <c r="X219" s="111">
        <v>13.858333333333333</v>
      </c>
      <c r="Y219" s="127">
        <v>-21.6</v>
      </c>
      <c r="Z219" s="128">
        <v>-19.5</v>
      </c>
      <c r="AA219" s="150"/>
      <c r="AB219" s="147"/>
      <c r="AC219" s="153"/>
      <c r="AD219" s="116">
        <v>7.0926</v>
      </c>
    </row>
    <row r="220" spans="1:30" ht="12.75" customHeight="1">
      <c r="A220" s="72" t="s">
        <v>66</v>
      </c>
      <c r="B220" s="170"/>
      <c r="C220" s="30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31"/>
      <c r="O220" s="35"/>
      <c r="P220" s="105">
        <v>8181</v>
      </c>
      <c r="Q220" s="106">
        <v>34.25</v>
      </c>
      <c r="R220" s="111">
        <v>9.51388888888889</v>
      </c>
      <c r="S220" s="107">
        <v>9072</v>
      </c>
      <c r="T220" s="106">
        <v>37.98</v>
      </c>
      <c r="U220" s="108">
        <v>10.549999999999999</v>
      </c>
      <c r="V220" s="47"/>
      <c r="W220" s="45"/>
      <c r="X220" s="48"/>
      <c r="Y220" s="51"/>
      <c r="Z220" s="9"/>
      <c r="AA220" s="150"/>
      <c r="AB220" s="147"/>
      <c r="AC220" s="153"/>
      <c r="AD220" s="116">
        <v>6.7768999999999995</v>
      </c>
    </row>
    <row r="221" spans="1:30" ht="12.75" customHeight="1">
      <c r="A221" s="72" t="s">
        <v>67</v>
      </c>
      <c r="B221" s="171"/>
      <c r="C221" s="30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31"/>
      <c r="O221" s="35"/>
      <c r="P221" s="105">
        <v>8181</v>
      </c>
      <c r="Q221" s="106">
        <v>34.25</v>
      </c>
      <c r="R221" s="111">
        <v>9.51388888888889</v>
      </c>
      <c r="S221" s="107">
        <v>9072</v>
      </c>
      <c r="T221" s="106">
        <v>37.98</v>
      </c>
      <c r="U221" s="108">
        <v>10.549999999999999</v>
      </c>
      <c r="V221" s="47"/>
      <c r="W221" s="45"/>
      <c r="X221" s="48"/>
      <c r="Y221" s="51"/>
      <c r="Z221" s="9"/>
      <c r="AA221" s="150"/>
      <c r="AB221" s="147"/>
      <c r="AC221" s="153"/>
      <c r="AD221" s="116">
        <v>7.6887</v>
      </c>
    </row>
    <row r="222" spans="1:30" ht="12.75" customHeight="1">
      <c r="A222" s="72" t="s">
        <v>68</v>
      </c>
      <c r="B222" s="171"/>
      <c r="C222" s="30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31"/>
      <c r="O222" s="35"/>
      <c r="P222" s="105">
        <v>8181</v>
      </c>
      <c r="Q222" s="106">
        <v>34.25</v>
      </c>
      <c r="R222" s="111">
        <v>9.51388888888889</v>
      </c>
      <c r="S222" s="107">
        <v>9072</v>
      </c>
      <c r="T222" s="106">
        <v>37.98</v>
      </c>
      <c r="U222" s="108">
        <v>10.549999999999999</v>
      </c>
      <c r="V222" s="47"/>
      <c r="W222" s="45"/>
      <c r="X222" s="48"/>
      <c r="Y222" s="51"/>
      <c r="Z222" s="9"/>
      <c r="AA222" s="150"/>
      <c r="AB222" s="147"/>
      <c r="AC222" s="153"/>
      <c r="AD222" s="116">
        <v>7.1306</v>
      </c>
    </row>
    <row r="223" spans="1:30" ht="12.75" customHeight="1">
      <c r="A223" s="72" t="s">
        <v>69</v>
      </c>
      <c r="B223" s="171"/>
      <c r="C223" s="30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31"/>
      <c r="O223" s="35"/>
      <c r="P223" s="105">
        <v>8181</v>
      </c>
      <c r="Q223" s="106">
        <v>34.25</v>
      </c>
      <c r="R223" s="111">
        <v>9.51388888888889</v>
      </c>
      <c r="S223" s="107">
        <v>9072</v>
      </c>
      <c r="T223" s="106">
        <v>37.98</v>
      </c>
      <c r="U223" s="108">
        <v>10.549999999999999</v>
      </c>
      <c r="V223" s="47"/>
      <c r="W223" s="45"/>
      <c r="X223" s="48"/>
      <c r="Y223" s="51"/>
      <c r="Z223" s="9"/>
      <c r="AA223" s="150"/>
      <c r="AB223" s="147"/>
      <c r="AC223" s="153"/>
      <c r="AD223" s="116">
        <v>5.8283000000000005</v>
      </c>
    </row>
    <row r="224" spans="1:30" ht="12.75" customHeight="1">
      <c r="A224" s="72" t="s">
        <v>70</v>
      </c>
      <c r="B224" s="171"/>
      <c r="C224" s="30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31"/>
      <c r="O224" s="35"/>
      <c r="P224" s="105">
        <v>8181</v>
      </c>
      <c r="Q224" s="106">
        <v>34.25</v>
      </c>
      <c r="R224" s="111">
        <v>9.51388888888889</v>
      </c>
      <c r="S224" s="107">
        <v>9072</v>
      </c>
      <c r="T224" s="106">
        <v>37.98</v>
      </c>
      <c r="U224" s="108">
        <v>10.55</v>
      </c>
      <c r="V224" s="47"/>
      <c r="W224" s="45"/>
      <c r="X224" s="48"/>
      <c r="Y224" s="51"/>
      <c r="Z224" s="9"/>
      <c r="AA224" s="150"/>
      <c r="AB224" s="147"/>
      <c r="AC224" s="153"/>
      <c r="AD224" s="116">
        <v>5.266100000000001</v>
      </c>
    </row>
    <row r="225" spans="1:30" ht="12.75" customHeight="1">
      <c r="A225" s="72" t="s">
        <v>71</v>
      </c>
      <c r="B225" s="171"/>
      <c r="C225" s="30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31"/>
      <c r="O225" s="35"/>
      <c r="P225" s="105">
        <v>8181</v>
      </c>
      <c r="Q225" s="106">
        <v>34.25</v>
      </c>
      <c r="R225" s="111">
        <v>9.51388888888889</v>
      </c>
      <c r="S225" s="107">
        <v>9072</v>
      </c>
      <c r="T225" s="106">
        <v>37.98</v>
      </c>
      <c r="U225" s="108">
        <v>10.55</v>
      </c>
      <c r="V225" s="47"/>
      <c r="W225" s="45"/>
      <c r="X225" s="48"/>
      <c r="Y225" s="51"/>
      <c r="Z225" s="9"/>
      <c r="AA225" s="150"/>
      <c r="AB225" s="147"/>
      <c r="AC225" s="153"/>
      <c r="AD225" s="116">
        <v>5.7922</v>
      </c>
    </row>
    <row r="226" spans="1:30" ht="12.75" customHeight="1">
      <c r="A226" s="72" t="s">
        <v>72</v>
      </c>
      <c r="B226" s="171"/>
      <c r="C226" s="30">
        <v>96.2995</v>
      </c>
      <c r="D226" s="17">
        <v>2.0225</v>
      </c>
      <c r="E226" s="17">
        <v>0.6396</v>
      </c>
      <c r="F226" s="17">
        <v>0.0985</v>
      </c>
      <c r="G226" s="17">
        <v>0.0942</v>
      </c>
      <c r="H226" s="17">
        <v>0.0024</v>
      </c>
      <c r="I226" s="17">
        <v>0.0185</v>
      </c>
      <c r="J226" s="17">
        <v>0.0129</v>
      </c>
      <c r="K226" s="17">
        <v>0.0092</v>
      </c>
      <c r="L226" s="17">
        <v>0.005</v>
      </c>
      <c r="M226" s="17">
        <v>0.6527</v>
      </c>
      <c r="N226" s="31">
        <v>0.1451</v>
      </c>
      <c r="O226" s="35">
        <v>0.697</v>
      </c>
      <c r="P226" s="47">
        <v>8173</v>
      </c>
      <c r="Q226" s="45">
        <v>34.22</v>
      </c>
      <c r="R226" s="48">
        <v>9.505555555555555</v>
      </c>
      <c r="S226" s="46">
        <v>9064</v>
      </c>
      <c r="T226" s="45">
        <v>37.95</v>
      </c>
      <c r="U226" s="49">
        <v>10.541666666666668</v>
      </c>
      <c r="V226" s="47">
        <v>11915</v>
      </c>
      <c r="W226" s="45">
        <v>49.89</v>
      </c>
      <c r="X226" s="48">
        <v>13.858333333333333</v>
      </c>
      <c r="Y226" s="51">
        <v>-21.6</v>
      </c>
      <c r="Z226" s="9">
        <v>-19.8</v>
      </c>
      <c r="AA226" s="150"/>
      <c r="AB226" s="147"/>
      <c r="AC226" s="153"/>
      <c r="AD226" s="116">
        <v>6.176699999999999</v>
      </c>
    </row>
    <row r="227" spans="1:30" ht="12.75" customHeight="1">
      <c r="A227" s="72" t="s">
        <v>73</v>
      </c>
      <c r="B227" s="171"/>
      <c r="C227" s="30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31"/>
      <c r="O227" s="35"/>
      <c r="P227" s="47">
        <v>8173</v>
      </c>
      <c r="Q227" s="45">
        <v>34.22</v>
      </c>
      <c r="R227" s="48">
        <v>9.505555555555555</v>
      </c>
      <c r="S227" s="46">
        <v>9064</v>
      </c>
      <c r="T227" s="45">
        <v>37.95</v>
      </c>
      <c r="U227" s="49">
        <v>10.541666666666668</v>
      </c>
      <c r="V227" s="47"/>
      <c r="W227" s="45"/>
      <c r="X227" s="48"/>
      <c r="Y227" s="51"/>
      <c r="Z227" s="9"/>
      <c r="AA227" s="150"/>
      <c r="AB227" s="147"/>
      <c r="AC227" s="153"/>
      <c r="AD227" s="116">
        <v>11.9747</v>
      </c>
    </row>
    <row r="228" spans="1:30" ht="12.75" customHeight="1">
      <c r="A228" s="72" t="s">
        <v>74</v>
      </c>
      <c r="B228" s="171"/>
      <c r="C228" s="30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31"/>
      <c r="O228" s="35"/>
      <c r="P228" s="47">
        <v>8173</v>
      </c>
      <c r="Q228" s="45">
        <v>34.22</v>
      </c>
      <c r="R228" s="48">
        <v>9.505555555555555</v>
      </c>
      <c r="S228" s="46">
        <v>9064</v>
      </c>
      <c r="T228" s="45">
        <v>37.95</v>
      </c>
      <c r="U228" s="49">
        <v>10.541666666666668</v>
      </c>
      <c r="V228" s="47"/>
      <c r="W228" s="45"/>
      <c r="X228" s="48"/>
      <c r="Y228" s="51"/>
      <c r="Z228" s="9"/>
      <c r="AA228" s="150"/>
      <c r="AB228" s="147"/>
      <c r="AC228" s="153"/>
      <c r="AD228" s="116">
        <v>13.8566</v>
      </c>
    </row>
    <row r="229" spans="1:30" ht="12.75" customHeight="1">
      <c r="A229" s="72" t="s">
        <v>75</v>
      </c>
      <c r="B229" s="171"/>
      <c r="C229" s="30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31"/>
      <c r="O229" s="35"/>
      <c r="P229" s="47">
        <v>8173</v>
      </c>
      <c r="Q229" s="45">
        <v>34.22</v>
      </c>
      <c r="R229" s="48">
        <v>9.505555555555555</v>
      </c>
      <c r="S229" s="46">
        <v>9064</v>
      </c>
      <c r="T229" s="45">
        <v>37.95</v>
      </c>
      <c r="U229" s="49">
        <v>10.541666666666668</v>
      </c>
      <c r="V229" s="47"/>
      <c r="W229" s="45"/>
      <c r="X229" s="48"/>
      <c r="Y229" s="51"/>
      <c r="Z229" s="9"/>
      <c r="AA229" s="150"/>
      <c r="AB229" s="147"/>
      <c r="AC229" s="153"/>
      <c r="AD229" s="116">
        <v>12.6595</v>
      </c>
    </row>
    <row r="230" spans="1:30" ht="12.75" customHeight="1">
      <c r="A230" s="72" t="s">
        <v>76</v>
      </c>
      <c r="B230" s="171"/>
      <c r="C230" s="30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31"/>
      <c r="O230" s="35"/>
      <c r="P230" s="47">
        <v>8173</v>
      </c>
      <c r="Q230" s="45">
        <v>34.22</v>
      </c>
      <c r="R230" s="48">
        <v>9.505555555555555</v>
      </c>
      <c r="S230" s="46">
        <v>9064</v>
      </c>
      <c r="T230" s="45">
        <v>37.95</v>
      </c>
      <c r="U230" s="49">
        <v>10.541666666666668</v>
      </c>
      <c r="V230" s="47"/>
      <c r="W230" s="45"/>
      <c r="X230" s="48"/>
      <c r="Y230" s="51"/>
      <c r="Z230" s="9"/>
      <c r="AA230" s="150"/>
      <c r="AB230" s="147"/>
      <c r="AC230" s="153"/>
      <c r="AD230" s="116">
        <v>10.274</v>
      </c>
    </row>
    <row r="231" spans="1:30" ht="12.75" customHeight="1">
      <c r="A231" s="72" t="s">
        <v>77</v>
      </c>
      <c r="B231" s="171"/>
      <c r="C231" s="30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31"/>
      <c r="O231" s="35"/>
      <c r="P231" s="47">
        <v>8173</v>
      </c>
      <c r="Q231" s="45">
        <v>34.22</v>
      </c>
      <c r="R231" s="48">
        <v>9.505555555555555</v>
      </c>
      <c r="S231" s="46">
        <v>9064</v>
      </c>
      <c r="T231" s="45">
        <v>37.95</v>
      </c>
      <c r="U231" s="49">
        <v>10.541666666666668</v>
      </c>
      <c r="V231" s="47"/>
      <c r="W231" s="45"/>
      <c r="X231" s="48"/>
      <c r="Y231" s="51"/>
      <c r="Z231" s="9"/>
      <c r="AA231" s="150"/>
      <c r="AB231" s="147"/>
      <c r="AC231" s="153"/>
      <c r="AD231" s="116">
        <v>14.068299999999999</v>
      </c>
    </row>
    <row r="232" spans="1:30" ht="12.75" customHeight="1">
      <c r="A232" s="72" t="s">
        <v>78</v>
      </c>
      <c r="B232" s="171"/>
      <c r="C232" s="30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31"/>
      <c r="O232" s="35"/>
      <c r="P232" s="47">
        <v>8173</v>
      </c>
      <c r="Q232" s="45">
        <v>34.22</v>
      </c>
      <c r="R232" s="48">
        <v>9.505555555555555</v>
      </c>
      <c r="S232" s="46">
        <v>9064</v>
      </c>
      <c r="T232" s="45">
        <v>37.95</v>
      </c>
      <c r="U232" s="49">
        <v>10.541666666666668</v>
      </c>
      <c r="V232" s="47"/>
      <c r="W232" s="45"/>
      <c r="X232" s="48"/>
      <c r="Y232" s="51"/>
      <c r="Z232" s="9"/>
      <c r="AA232" s="150"/>
      <c r="AB232" s="147"/>
      <c r="AC232" s="153"/>
      <c r="AD232" s="116">
        <v>13.8261</v>
      </c>
    </row>
    <row r="233" spans="1:30" ht="12.75" customHeight="1">
      <c r="A233" s="72" t="s">
        <v>79</v>
      </c>
      <c r="B233" s="171"/>
      <c r="C233" s="30">
        <v>96.2371</v>
      </c>
      <c r="D233" s="17">
        <v>2.07</v>
      </c>
      <c r="E233" s="17">
        <v>0.6587</v>
      </c>
      <c r="F233" s="17">
        <v>0.1023</v>
      </c>
      <c r="G233" s="17">
        <v>0.0982</v>
      </c>
      <c r="H233" s="17">
        <v>0.0017</v>
      </c>
      <c r="I233" s="17">
        <v>0.0195</v>
      </c>
      <c r="J233" s="17">
        <v>0.0136</v>
      </c>
      <c r="K233" s="17">
        <v>0.0089</v>
      </c>
      <c r="L233" s="17">
        <v>0.0047</v>
      </c>
      <c r="M233" s="17">
        <v>0.6352</v>
      </c>
      <c r="N233" s="31">
        <v>0.15</v>
      </c>
      <c r="O233" s="35">
        <v>0.6976</v>
      </c>
      <c r="P233" s="47">
        <v>8181</v>
      </c>
      <c r="Q233" s="45">
        <v>34.25</v>
      </c>
      <c r="R233" s="48">
        <v>9.51388888888889</v>
      </c>
      <c r="S233" s="46">
        <v>9073</v>
      </c>
      <c r="T233" s="45">
        <v>37.99</v>
      </c>
      <c r="U233" s="49">
        <v>10.552777777777779</v>
      </c>
      <c r="V233" s="47">
        <v>11921</v>
      </c>
      <c r="W233" s="45">
        <v>49.91</v>
      </c>
      <c r="X233" s="48">
        <v>13.863888888888887</v>
      </c>
      <c r="Y233" s="51">
        <v>-22.2</v>
      </c>
      <c r="Z233" s="9">
        <v>-20.2</v>
      </c>
      <c r="AA233" s="150"/>
      <c r="AB233" s="147"/>
      <c r="AC233" s="153"/>
      <c r="AD233" s="116">
        <v>10.1345</v>
      </c>
    </row>
    <row r="234" spans="1:30" ht="12.75" customHeight="1">
      <c r="A234" s="72" t="s">
        <v>80</v>
      </c>
      <c r="B234" s="171"/>
      <c r="C234" s="30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31"/>
      <c r="O234" s="35"/>
      <c r="P234" s="47">
        <v>8181</v>
      </c>
      <c r="Q234" s="45">
        <v>34.25</v>
      </c>
      <c r="R234" s="48">
        <v>9.51388888888889</v>
      </c>
      <c r="S234" s="46">
        <v>9073</v>
      </c>
      <c r="T234" s="45">
        <v>37.99</v>
      </c>
      <c r="U234" s="49">
        <v>10.552777777777779</v>
      </c>
      <c r="V234" s="47"/>
      <c r="W234" s="45"/>
      <c r="X234" s="48"/>
      <c r="Y234" s="51"/>
      <c r="Z234" s="9"/>
      <c r="AA234" s="150"/>
      <c r="AB234" s="147"/>
      <c r="AC234" s="153"/>
      <c r="AD234" s="116">
        <v>6.581300000000001</v>
      </c>
    </row>
    <row r="235" spans="1:30" ht="12.75" customHeight="1">
      <c r="A235" s="72" t="s">
        <v>81</v>
      </c>
      <c r="B235" s="171"/>
      <c r="C235" s="30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31"/>
      <c r="O235" s="35"/>
      <c r="P235" s="47">
        <v>8181</v>
      </c>
      <c r="Q235" s="45">
        <v>34.25</v>
      </c>
      <c r="R235" s="48">
        <v>9.51388888888889</v>
      </c>
      <c r="S235" s="46">
        <v>9073</v>
      </c>
      <c r="T235" s="45">
        <v>37.99</v>
      </c>
      <c r="U235" s="49">
        <v>10.552777777777779</v>
      </c>
      <c r="V235" s="47"/>
      <c r="W235" s="45"/>
      <c r="X235" s="48"/>
      <c r="Y235" s="51"/>
      <c r="Z235" s="9"/>
      <c r="AA235" s="150"/>
      <c r="AB235" s="147"/>
      <c r="AC235" s="153"/>
      <c r="AD235" s="116">
        <v>10.292</v>
      </c>
    </row>
    <row r="236" spans="1:30" ht="12.75" customHeight="1">
      <c r="A236" s="72" t="s">
        <v>82</v>
      </c>
      <c r="B236" s="171"/>
      <c r="C236" s="30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31"/>
      <c r="O236" s="35"/>
      <c r="P236" s="47">
        <v>8181</v>
      </c>
      <c r="Q236" s="45">
        <v>34.25</v>
      </c>
      <c r="R236" s="48">
        <v>9.51388888888889</v>
      </c>
      <c r="S236" s="46">
        <v>9073</v>
      </c>
      <c r="T236" s="45">
        <v>37.99</v>
      </c>
      <c r="U236" s="49">
        <v>10.552777777777779</v>
      </c>
      <c r="V236" s="47"/>
      <c r="W236" s="45"/>
      <c r="X236" s="48"/>
      <c r="Y236" s="51"/>
      <c r="Z236" s="9"/>
      <c r="AA236" s="150"/>
      <c r="AB236" s="147"/>
      <c r="AC236" s="153"/>
      <c r="AD236" s="116">
        <v>13.2014</v>
      </c>
    </row>
    <row r="237" spans="1:30" ht="12.75" customHeight="1">
      <c r="A237" s="72" t="s">
        <v>83</v>
      </c>
      <c r="B237" s="171"/>
      <c r="C237" s="30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31"/>
      <c r="O237" s="35"/>
      <c r="P237" s="47">
        <v>8181</v>
      </c>
      <c r="Q237" s="45">
        <v>34.25</v>
      </c>
      <c r="R237" s="48">
        <v>9.51388888888889</v>
      </c>
      <c r="S237" s="46">
        <v>9073</v>
      </c>
      <c r="T237" s="45">
        <v>37.99</v>
      </c>
      <c r="U237" s="49">
        <v>10.552777777777779</v>
      </c>
      <c r="V237" s="47"/>
      <c r="W237" s="45"/>
      <c r="X237" s="48"/>
      <c r="Y237" s="51"/>
      <c r="Z237" s="9"/>
      <c r="AA237" s="150"/>
      <c r="AB237" s="147"/>
      <c r="AC237" s="153"/>
      <c r="AD237" s="116">
        <v>8.2983</v>
      </c>
    </row>
    <row r="238" spans="1:30" ht="12.75" customHeight="1">
      <c r="A238" s="72" t="s">
        <v>84</v>
      </c>
      <c r="B238" s="171"/>
      <c r="C238" s="30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31"/>
      <c r="O238" s="35"/>
      <c r="P238" s="47">
        <v>8181</v>
      </c>
      <c r="Q238" s="45">
        <v>34.25</v>
      </c>
      <c r="R238" s="48">
        <v>9.51388888888889</v>
      </c>
      <c r="S238" s="46">
        <v>9073</v>
      </c>
      <c r="T238" s="45">
        <v>37.99</v>
      </c>
      <c r="U238" s="49">
        <v>10.552777777777779</v>
      </c>
      <c r="V238" s="47"/>
      <c r="W238" s="45"/>
      <c r="X238" s="48"/>
      <c r="Y238" s="51"/>
      <c r="Z238" s="9"/>
      <c r="AA238" s="150"/>
      <c r="AB238" s="147"/>
      <c r="AC238" s="153"/>
      <c r="AD238" s="116">
        <v>12.095</v>
      </c>
    </row>
    <row r="239" spans="1:30" ht="12.75" customHeight="1">
      <c r="A239" s="72" t="s">
        <v>85</v>
      </c>
      <c r="B239" s="171"/>
      <c r="C239" s="30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31"/>
      <c r="O239" s="35"/>
      <c r="P239" s="47">
        <v>8181</v>
      </c>
      <c r="Q239" s="45">
        <v>34.25</v>
      </c>
      <c r="R239" s="48">
        <v>9.51388888888889</v>
      </c>
      <c r="S239" s="46">
        <v>9073</v>
      </c>
      <c r="T239" s="45">
        <v>37.99</v>
      </c>
      <c r="U239" s="49">
        <v>10.552777777777779</v>
      </c>
      <c r="V239" s="47"/>
      <c r="W239" s="45"/>
      <c r="X239" s="48"/>
      <c r="Y239" s="51"/>
      <c r="Z239" s="9"/>
      <c r="AA239" s="150"/>
      <c r="AB239" s="147"/>
      <c r="AC239" s="153"/>
      <c r="AD239" s="116">
        <v>11.515600000000001</v>
      </c>
    </row>
    <row r="240" spans="1:30" ht="12.75" customHeight="1">
      <c r="A240" s="72" t="s">
        <v>86</v>
      </c>
      <c r="B240" s="171"/>
      <c r="C240" s="30">
        <v>96.226</v>
      </c>
      <c r="D240" s="17">
        <v>2.076</v>
      </c>
      <c r="E240" s="17">
        <v>0.674</v>
      </c>
      <c r="F240" s="17">
        <v>0.104</v>
      </c>
      <c r="G240" s="17">
        <v>0.101</v>
      </c>
      <c r="H240" s="17">
        <v>0.003</v>
      </c>
      <c r="I240" s="17">
        <v>0.02</v>
      </c>
      <c r="J240" s="17">
        <v>0.014</v>
      </c>
      <c r="K240" s="17">
        <v>0.008</v>
      </c>
      <c r="L240" s="17">
        <v>0.004</v>
      </c>
      <c r="M240" s="17">
        <v>0.621</v>
      </c>
      <c r="N240" s="31">
        <v>0.1485</v>
      </c>
      <c r="O240" s="35">
        <v>0.6979</v>
      </c>
      <c r="P240" s="47">
        <v>8186</v>
      </c>
      <c r="Q240" s="45">
        <v>34.27</v>
      </c>
      <c r="R240" s="48">
        <v>9.519444444444446</v>
      </c>
      <c r="S240" s="46">
        <v>9078</v>
      </c>
      <c r="T240" s="45">
        <v>38.01</v>
      </c>
      <c r="U240" s="49">
        <v>10.558333333333332</v>
      </c>
      <c r="V240" s="47">
        <v>11926</v>
      </c>
      <c r="W240" s="45">
        <v>49.93</v>
      </c>
      <c r="X240" s="48">
        <v>13.869444444444444</v>
      </c>
      <c r="Y240" s="51">
        <v>-23.7</v>
      </c>
      <c r="Z240" s="9">
        <v>-21.4</v>
      </c>
      <c r="AA240" s="150"/>
      <c r="AB240" s="147"/>
      <c r="AC240" s="153"/>
      <c r="AD240" s="116">
        <v>11.2216</v>
      </c>
    </row>
    <row r="241" spans="1:30" ht="12.75" customHeight="1">
      <c r="A241" s="72" t="s">
        <v>87</v>
      </c>
      <c r="B241" s="171"/>
      <c r="C241" s="30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31"/>
      <c r="O241" s="35"/>
      <c r="P241" s="47">
        <v>8186</v>
      </c>
      <c r="Q241" s="45">
        <v>34.27</v>
      </c>
      <c r="R241" s="48">
        <v>9.519444444444446</v>
      </c>
      <c r="S241" s="46">
        <v>9078</v>
      </c>
      <c r="T241" s="45">
        <v>38.01</v>
      </c>
      <c r="U241" s="49">
        <v>10.558333333333332</v>
      </c>
      <c r="V241" s="47"/>
      <c r="W241" s="45"/>
      <c r="X241" s="48"/>
      <c r="Y241" s="51"/>
      <c r="Z241" s="9"/>
      <c r="AA241" s="150"/>
      <c r="AB241" s="147"/>
      <c r="AC241" s="153"/>
      <c r="AD241" s="116">
        <v>8.5008</v>
      </c>
    </row>
    <row r="242" spans="1:30" ht="12.75" customHeight="1">
      <c r="A242" s="72" t="s">
        <v>88</v>
      </c>
      <c r="B242" s="171"/>
      <c r="C242" s="30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31"/>
      <c r="O242" s="35"/>
      <c r="P242" s="47">
        <v>8186</v>
      </c>
      <c r="Q242" s="45">
        <v>34.27</v>
      </c>
      <c r="R242" s="48">
        <v>9.519444444444446</v>
      </c>
      <c r="S242" s="46">
        <v>9078</v>
      </c>
      <c r="T242" s="45">
        <v>38.01</v>
      </c>
      <c r="U242" s="49">
        <v>10.558333333333332</v>
      </c>
      <c r="V242" s="47"/>
      <c r="W242" s="45"/>
      <c r="X242" s="48"/>
      <c r="Y242" s="51"/>
      <c r="Z242" s="9"/>
      <c r="AA242" s="150"/>
      <c r="AB242" s="147"/>
      <c r="AC242" s="153"/>
      <c r="AD242" s="116">
        <v>8.8424</v>
      </c>
    </row>
    <row r="243" spans="1:30" ht="12.75" customHeight="1">
      <c r="A243" s="72" t="s">
        <v>89</v>
      </c>
      <c r="B243" s="171"/>
      <c r="C243" s="30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31"/>
      <c r="O243" s="35"/>
      <c r="P243" s="47">
        <v>8186</v>
      </c>
      <c r="Q243" s="45">
        <v>34.27</v>
      </c>
      <c r="R243" s="48">
        <v>9.519444444444446</v>
      </c>
      <c r="S243" s="46">
        <v>9078</v>
      </c>
      <c r="T243" s="45">
        <v>38.01</v>
      </c>
      <c r="U243" s="49">
        <v>10.558333333333332</v>
      </c>
      <c r="V243" s="47"/>
      <c r="W243" s="45"/>
      <c r="X243" s="48"/>
      <c r="Y243" s="51"/>
      <c r="Z243" s="9"/>
      <c r="AA243" s="150"/>
      <c r="AB243" s="147"/>
      <c r="AC243" s="153"/>
      <c r="AD243" s="116">
        <v>9.931299999999998</v>
      </c>
    </row>
    <row r="244" spans="1:30" ht="12.75" customHeight="1">
      <c r="A244" s="72" t="s">
        <v>90</v>
      </c>
      <c r="B244" s="171"/>
      <c r="C244" s="30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31"/>
      <c r="O244" s="35"/>
      <c r="P244" s="47">
        <v>8186</v>
      </c>
      <c r="Q244" s="45">
        <v>34.27</v>
      </c>
      <c r="R244" s="48">
        <v>9.519444444444446</v>
      </c>
      <c r="S244" s="46">
        <v>9078</v>
      </c>
      <c r="T244" s="45">
        <v>38.01</v>
      </c>
      <c r="U244" s="49">
        <v>10.558333333333332</v>
      </c>
      <c r="V244" s="47"/>
      <c r="W244" s="45"/>
      <c r="X244" s="48"/>
      <c r="Y244" s="51"/>
      <c r="Z244" s="9"/>
      <c r="AA244" s="150"/>
      <c r="AB244" s="147"/>
      <c r="AC244" s="153"/>
      <c r="AD244" s="116">
        <v>13.146799999999999</v>
      </c>
    </row>
    <row r="245" spans="1:30" ht="12.75" customHeight="1" thickBot="1">
      <c r="A245" s="72" t="s">
        <v>91</v>
      </c>
      <c r="B245" s="171"/>
      <c r="C245" s="75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7"/>
      <c r="O245" s="78"/>
      <c r="P245" s="38">
        <v>8186</v>
      </c>
      <c r="Q245" s="79">
        <v>34.27</v>
      </c>
      <c r="R245" s="80">
        <v>9.519444444444446</v>
      </c>
      <c r="S245" s="38">
        <v>9078</v>
      </c>
      <c r="T245" s="79">
        <v>38.01</v>
      </c>
      <c r="U245" s="80">
        <v>10.558333333333332</v>
      </c>
      <c r="V245" s="38"/>
      <c r="W245" s="79"/>
      <c r="X245" s="80"/>
      <c r="Y245" s="37"/>
      <c r="Z245" s="16"/>
      <c r="AA245" s="151"/>
      <c r="AB245" s="148"/>
      <c r="AC245" s="154"/>
      <c r="AD245" s="117">
        <v>8.8095</v>
      </c>
    </row>
    <row r="246" spans="1:31" ht="12.75" customHeight="1" thickBot="1">
      <c r="A246" s="173" t="s">
        <v>60</v>
      </c>
      <c r="B246" s="174"/>
      <c r="C246" s="175"/>
      <c r="D246" s="175"/>
      <c r="E246" s="175"/>
      <c r="F246" s="175"/>
      <c r="G246" s="175"/>
      <c r="H246" s="175"/>
      <c r="O246" s="43"/>
      <c r="P246" s="144">
        <f>SUMPRODUCT(P215:P245,AD215:AD245)/SUM(AD215:AD245)</f>
        <v>8180.199957059805</v>
      </c>
      <c r="Q246" s="190">
        <f>SUMPRODUCT(Q215:Q245,AD215:AD245)/SUM(AD215:AD245)</f>
        <v>34.2484113690477</v>
      </c>
      <c r="R246" s="195">
        <f>SUMPRODUCT(R215:R245,AD215:AD245)/SUM(AD215:AD245)</f>
        <v>9.51344760251325</v>
      </c>
      <c r="S246" s="144">
        <f>SUMPRODUCT(S215:S245,AD215:AD245)/SUM(AD215:AD245)</f>
        <v>9071.77317640443</v>
      </c>
      <c r="T246" s="190">
        <f>SUMPRODUCT(T215:T245,AD215:AD245)/SUM(AD215:AD245)</f>
        <v>37.982817408459624</v>
      </c>
      <c r="U246" s="195">
        <f>SUMPRODUCT(U215:U245,AD215:AD245)/SUM(AD215:AD245)</f>
        <v>10.550782613461008</v>
      </c>
      <c r="V246" s="133" t="s">
        <v>98</v>
      </c>
      <c r="W246" s="134"/>
      <c r="X246" s="134"/>
      <c r="Y246" s="134"/>
      <c r="Z246" s="134"/>
      <c r="AA246" s="134"/>
      <c r="AB246" s="134"/>
      <c r="AC246" s="135"/>
      <c r="AD246" s="118">
        <v>300.88370000000003</v>
      </c>
      <c r="AE246" s="115">
        <f>SUM(AD215:AD245)</f>
        <v>300.8836</v>
      </c>
    </row>
    <row r="247" spans="1:30" ht="15.75" customHeight="1" thickBot="1">
      <c r="A247" s="14"/>
      <c r="B247" s="14"/>
      <c r="O247" s="43" t="s">
        <v>37</v>
      </c>
      <c r="P247" s="145"/>
      <c r="Q247" s="191"/>
      <c r="R247" s="196"/>
      <c r="S247" s="145"/>
      <c r="T247" s="191"/>
      <c r="U247" s="196"/>
      <c r="V247" s="133" t="s">
        <v>97</v>
      </c>
      <c r="W247" s="134"/>
      <c r="X247" s="134"/>
      <c r="Y247" s="134"/>
      <c r="Z247" s="134"/>
      <c r="AA247" s="134"/>
      <c r="AB247" s="134"/>
      <c r="AC247" s="135"/>
      <c r="AD247" s="109">
        <v>2.654</v>
      </c>
    </row>
    <row r="248" spans="1:30" ht="19.5" customHeight="1" thickBot="1">
      <c r="A248" s="14"/>
      <c r="B248" s="14"/>
      <c r="O248" s="43"/>
      <c r="P248" s="13"/>
      <c r="Q248" s="13"/>
      <c r="R248" s="13"/>
      <c r="S248" s="13"/>
      <c r="T248" s="13"/>
      <c r="U248" s="13"/>
      <c r="V248" s="136" t="s">
        <v>96</v>
      </c>
      <c r="W248" s="136"/>
      <c r="X248" s="136"/>
      <c r="Y248" s="136"/>
      <c r="Z248" s="136"/>
      <c r="AA248" s="136"/>
      <c r="AB248" s="136"/>
      <c r="AC248" s="137"/>
      <c r="AD248" s="104">
        <f>AD246-AD247</f>
        <v>298.22970000000004</v>
      </c>
    </row>
    <row r="249" spans="1:30" ht="13.5">
      <c r="A249" s="14"/>
      <c r="B249" s="14"/>
      <c r="O249" s="43"/>
      <c r="P249" s="13"/>
      <c r="Q249" s="13"/>
      <c r="R249" s="13"/>
      <c r="S249" s="13"/>
      <c r="T249" s="13"/>
      <c r="U249" s="13"/>
      <c r="AD249" s="7"/>
    </row>
    <row r="250" spans="1:26" ht="15.75">
      <c r="A250" s="57"/>
      <c r="B250" s="58"/>
      <c r="C250" s="58" t="s">
        <v>51</v>
      </c>
      <c r="D250" s="58"/>
      <c r="E250" s="58"/>
      <c r="F250" s="58"/>
      <c r="G250" s="41"/>
      <c r="H250" s="41"/>
      <c r="I250" s="40"/>
      <c r="J250" s="41"/>
      <c r="K250" s="40"/>
      <c r="L250" s="41"/>
      <c r="M250" s="42" t="s">
        <v>54</v>
      </c>
      <c r="N250" s="41"/>
      <c r="O250" s="41"/>
      <c r="P250" s="41"/>
      <c r="Q250" s="41"/>
      <c r="R250" s="41"/>
      <c r="S250" s="41"/>
      <c r="T250" s="58"/>
      <c r="U250" s="11"/>
      <c r="V250" s="3"/>
      <c r="W250" s="3"/>
      <c r="Z250" s="3"/>
    </row>
    <row r="251" spans="1:21" ht="15.75">
      <c r="A251" s="52"/>
      <c r="I251" s="1"/>
      <c r="K251" s="100"/>
      <c r="L251" s="101"/>
      <c r="M251" s="101" t="s">
        <v>48</v>
      </c>
      <c r="N251" s="100"/>
      <c r="O251" s="100"/>
      <c r="P251" s="101"/>
      <c r="Q251" s="101" t="s">
        <v>49</v>
      </c>
      <c r="R251" s="100"/>
      <c r="S251" s="102"/>
      <c r="T251" s="103" t="s">
        <v>50</v>
      </c>
      <c r="U251" s="7"/>
    </row>
    <row r="252" spans="1:21" ht="15.75">
      <c r="A252" s="54"/>
      <c r="B252" s="55"/>
      <c r="C252" s="41" t="s">
        <v>53</v>
      </c>
      <c r="D252" s="41"/>
      <c r="E252" s="41"/>
      <c r="F252" s="41"/>
      <c r="G252" s="41"/>
      <c r="H252" s="41"/>
      <c r="I252" s="40"/>
      <c r="J252" s="41"/>
      <c r="K252" s="21"/>
      <c r="L252" s="41"/>
      <c r="M252" s="42" t="s">
        <v>9</v>
      </c>
      <c r="N252" s="41"/>
      <c r="O252" s="41"/>
      <c r="P252" s="41"/>
      <c r="Q252" s="41"/>
      <c r="R252" s="41"/>
      <c r="S252" s="41"/>
      <c r="T252" s="41"/>
      <c r="U252" s="7"/>
    </row>
    <row r="253" spans="1:21" ht="15.75">
      <c r="A253" s="53"/>
      <c r="B253" s="4"/>
      <c r="H253" s="1"/>
      <c r="I253" s="1"/>
      <c r="K253" s="100"/>
      <c r="L253" s="101"/>
      <c r="M253" s="101" t="s">
        <v>48</v>
      </c>
      <c r="N253" s="100"/>
      <c r="O253" s="100"/>
      <c r="P253" s="101"/>
      <c r="Q253" s="101" t="s">
        <v>49</v>
      </c>
      <c r="R253" s="100"/>
      <c r="S253" s="102"/>
      <c r="T253" s="103" t="s">
        <v>50</v>
      </c>
      <c r="U253" s="7"/>
    </row>
    <row r="254" spans="1:21" ht="15">
      <c r="A254" s="56"/>
      <c r="B254" s="41"/>
      <c r="C254" s="41" t="s">
        <v>52</v>
      </c>
      <c r="D254" s="41"/>
      <c r="E254" s="41"/>
      <c r="F254" s="41"/>
      <c r="G254" s="41"/>
      <c r="H254" s="41"/>
      <c r="I254" s="41"/>
      <c r="J254" s="41"/>
      <c r="K254" s="42"/>
      <c r="L254" s="41"/>
      <c r="M254" s="42" t="s">
        <v>1</v>
      </c>
      <c r="N254" s="41"/>
      <c r="O254" s="41"/>
      <c r="P254" s="41"/>
      <c r="Q254" s="41"/>
      <c r="R254" s="41"/>
      <c r="S254" s="41"/>
      <c r="T254" s="41"/>
      <c r="U254" s="7"/>
    </row>
    <row r="255" spans="1:21" ht="14.25">
      <c r="A255" s="52"/>
      <c r="K255" s="100"/>
      <c r="L255" s="101"/>
      <c r="M255" s="101" t="s">
        <v>48</v>
      </c>
      <c r="N255" s="100"/>
      <c r="O255" s="100"/>
      <c r="P255" s="101"/>
      <c r="Q255" s="101" t="s">
        <v>49</v>
      </c>
      <c r="R255" s="100"/>
      <c r="S255" s="102"/>
      <c r="T255" s="103" t="s">
        <v>50</v>
      </c>
      <c r="U255" s="7"/>
    </row>
    <row r="256" spans="1:21" ht="12.75">
      <c r="A256" s="41"/>
      <c r="B256" s="41"/>
      <c r="C256" s="41" t="s">
        <v>94</v>
      </c>
      <c r="D256" s="41"/>
      <c r="E256" s="41"/>
      <c r="F256" s="41"/>
      <c r="G256" s="41"/>
      <c r="H256" s="41"/>
      <c r="I256" s="41"/>
      <c r="J256" s="41"/>
      <c r="K256" s="42"/>
      <c r="L256" s="41"/>
      <c r="M256" s="42" t="s">
        <v>93</v>
      </c>
      <c r="N256" s="41"/>
      <c r="O256" s="41"/>
      <c r="P256" s="41"/>
      <c r="Q256" s="41"/>
      <c r="R256" s="41"/>
      <c r="S256" s="41"/>
      <c r="T256" s="41"/>
      <c r="U256" s="7"/>
    </row>
    <row r="257" spans="11:21" ht="12.75">
      <c r="K257" s="100"/>
      <c r="L257" s="101"/>
      <c r="M257" s="101" t="s">
        <v>48</v>
      </c>
      <c r="N257" s="100"/>
      <c r="O257" s="100"/>
      <c r="P257" s="101"/>
      <c r="Q257" s="101" t="s">
        <v>49</v>
      </c>
      <c r="R257" s="100"/>
      <c r="S257" s="102"/>
      <c r="T257" s="103" t="s">
        <v>50</v>
      </c>
      <c r="U257" s="7"/>
    </row>
    <row r="258" spans="20:21" ht="12.75">
      <c r="T258" s="7"/>
      <c r="U258" s="7"/>
    </row>
  </sheetData>
  <sheetProtection/>
  <mergeCells count="239">
    <mergeCell ref="P246:P247"/>
    <mergeCell ref="M212:M213"/>
    <mergeCell ref="N212:N213"/>
    <mergeCell ref="O212:O213"/>
    <mergeCell ref="P212:V212"/>
    <mergeCell ref="W212:X212"/>
    <mergeCell ref="U246:U247"/>
    <mergeCell ref="T246:T247"/>
    <mergeCell ref="S246:S247"/>
    <mergeCell ref="R246:R247"/>
    <mergeCell ref="Q246:Q247"/>
    <mergeCell ref="AA211:AA213"/>
    <mergeCell ref="AB211:AB213"/>
    <mergeCell ref="AC211:AC213"/>
    <mergeCell ref="AD211:AD213"/>
    <mergeCell ref="C212:C213"/>
    <mergeCell ref="D212:D213"/>
    <mergeCell ref="E212:E213"/>
    <mergeCell ref="F212:F213"/>
    <mergeCell ref="G212:G213"/>
    <mergeCell ref="H212:H213"/>
    <mergeCell ref="A211:A213"/>
    <mergeCell ref="B211:B213"/>
    <mergeCell ref="C211:N211"/>
    <mergeCell ref="O211:X211"/>
    <mergeCell ref="Y211:Y213"/>
    <mergeCell ref="I212:I213"/>
    <mergeCell ref="J212:J213"/>
    <mergeCell ref="K212:K213"/>
    <mergeCell ref="L212:L213"/>
    <mergeCell ref="S164:S165"/>
    <mergeCell ref="R164:R165"/>
    <mergeCell ref="Q164:Q165"/>
    <mergeCell ref="P164:P165"/>
    <mergeCell ref="U205:U206"/>
    <mergeCell ref="T205:T206"/>
    <mergeCell ref="S205:S206"/>
    <mergeCell ref="R205:R206"/>
    <mergeCell ref="Q205:Q206"/>
    <mergeCell ref="P205:P206"/>
    <mergeCell ref="U164:U165"/>
    <mergeCell ref="T164:T165"/>
    <mergeCell ref="P42:P43"/>
    <mergeCell ref="U82:U83"/>
    <mergeCell ref="P82:P83"/>
    <mergeCell ref="U123:U124"/>
    <mergeCell ref="T123:T124"/>
    <mergeCell ref="S123:S124"/>
    <mergeCell ref="R123:R124"/>
    <mergeCell ref="Q123:Q124"/>
    <mergeCell ref="U42:U43"/>
    <mergeCell ref="T42:T43"/>
    <mergeCell ref="S42:S43"/>
    <mergeCell ref="R42:R43"/>
    <mergeCell ref="Q42:Q43"/>
    <mergeCell ref="Q82:Q83"/>
    <mergeCell ref="R82:R83"/>
    <mergeCell ref="AD170:AD172"/>
    <mergeCell ref="I171:I172"/>
    <mergeCell ref="J171:J172"/>
    <mergeCell ref="K171:K172"/>
    <mergeCell ref="L171:L172"/>
    <mergeCell ref="M171:M172"/>
    <mergeCell ref="N171:N172"/>
    <mergeCell ref="O171:O172"/>
    <mergeCell ref="P171:V171"/>
    <mergeCell ref="W171:X171"/>
    <mergeCell ref="A170:A172"/>
    <mergeCell ref="B170:B172"/>
    <mergeCell ref="C170:N170"/>
    <mergeCell ref="O170:X170"/>
    <mergeCell ref="C171:C172"/>
    <mergeCell ref="D171:D172"/>
    <mergeCell ref="E171:E172"/>
    <mergeCell ref="F171:F172"/>
    <mergeCell ref="G171:G172"/>
    <mergeCell ref="H171:H172"/>
    <mergeCell ref="AD129:AD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C129:N129"/>
    <mergeCell ref="O129:X129"/>
    <mergeCell ref="Y129:Y131"/>
    <mergeCell ref="L130:L131"/>
    <mergeCell ref="M130:M131"/>
    <mergeCell ref="N130:N131"/>
    <mergeCell ref="O130:O131"/>
    <mergeCell ref="P130:V130"/>
    <mergeCell ref="W130:X130"/>
    <mergeCell ref="A88:A90"/>
    <mergeCell ref="B88:B90"/>
    <mergeCell ref="C88:N88"/>
    <mergeCell ref="O88:X88"/>
    <mergeCell ref="K89:K90"/>
    <mergeCell ref="L89:L90"/>
    <mergeCell ref="I89:I90"/>
    <mergeCell ref="J89:J90"/>
    <mergeCell ref="M89:M90"/>
    <mergeCell ref="N89:N90"/>
    <mergeCell ref="C89:C90"/>
    <mergeCell ref="D89:D90"/>
    <mergeCell ref="E89:E90"/>
    <mergeCell ref="F89:F90"/>
    <mergeCell ref="G89:G90"/>
    <mergeCell ref="H89:H90"/>
    <mergeCell ref="G48:G49"/>
    <mergeCell ref="H48:H49"/>
    <mergeCell ref="AB47:AB49"/>
    <mergeCell ref="AC47:AC49"/>
    <mergeCell ref="AC88:AC90"/>
    <mergeCell ref="AD88:AD90"/>
    <mergeCell ref="W89:X89"/>
    <mergeCell ref="T82:T83"/>
    <mergeCell ref="AD47:AD49"/>
    <mergeCell ref="Z47:Z49"/>
    <mergeCell ref="B11:B41"/>
    <mergeCell ref="B47:B49"/>
    <mergeCell ref="C47:N47"/>
    <mergeCell ref="J48:J49"/>
    <mergeCell ref="L48:L49"/>
    <mergeCell ref="M48:M49"/>
    <mergeCell ref="C48:C49"/>
    <mergeCell ref="D48:D49"/>
    <mergeCell ref="E48:E49"/>
    <mergeCell ref="F48:F49"/>
    <mergeCell ref="A47:A49"/>
    <mergeCell ref="O47:X47"/>
    <mergeCell ref="K48:K49"/>
    <mergeCell ref="N8:N9"/>
    <mergeCell ref="M8:M9"/>
    <mergeCell ref="L8:L9"/>
    <mergeCell ref="I48:I49"/>
    <mergeCell ref="N48:N49"/>
    <mergeCell ref="O48:O49"/>
    <mergeCell ref="B7:B9"/>
    <mergeCell ref="I8:I9"/>
    <mergeCell ref="H8:H9"/>
    <mergeCell ref="G8:G9"/>
    <mergeCell ref="F8:F9"/>
    <mergeCell ref="D8:D9"/>
    <mergeCell ref="A82:H82"/>
    <mergeCell ref="A42:H42"/>
    <mergeCell ref="C8:C9"/>
    <mergeCell ref="A7:A9"/>
    <mergeCell ref="C7:N7"/>
    <mergeCell ref="A246:H246"/>
    <mergeCell ref="A205:H205"/>
    <mergeCell ref="A164:H164"/>
    <mergeCell ref="A123:H123"/>
    <mergeCell ref="Z129:Z131"/>
    <mergeCell ref="B174:B204"/>
    <mergeCell ref="B215:B245"/>
    <mergeCell ref="B133:B163"/>
    <mergeCell ref="A129:A131"/>
    <mergeCell ref="B129:B131"/>
    <mergeCell ref="B51:B81"/>
    <mergeCell ref="Y88:Y90"/>
    <mergeCell ref="AC92:AC122"/>
    <mergeCell ref="AA88:AA90"/>
    <mergeCell ref="AA129:AA131"/>
    <mergeCell ref="Z88:Z90"/>
    <mergeCell ref="S82:S83"/>
    <mergeCell ref="AB88:AB90"/>
    <mergeCell ref="B92:B122"/>
    <mergeCell ref="O89:O90"/>
    <mergeCell ref="K8:K9"/>
    <mergeCell ref="E8:E9"/>
    <mergeCell ref="Y47:Y49"/>
    <mergeCell ref="P48:V48"/>
    <mergeCell ref="W48:X48"/>
    <mergeCell ref="AC11:AC41"/>
    <mergeCell ref="W8:X8"/>
    <mergeCell ref="Z7:Z9"/>
    <mergeCell ref="O7:X7"/>
    <mergeCell ref="Y7:Y9"/>
    <mergeCell ref="J8:J9"/>
    <mergeCell ref="P8:V8"/>
    <mergeCell ref="AD7:AD9"/>
    <mergeCell ref="AA7:AA9"/>
    <mergeCell ref="O8:O9"/>
    <mergeCell ref="AA133:AA163"/>
    <mergeCell ref="AB133:AB163"/>
    <mergeCell ref="AC133:AC163"/>
    <mergeCell ref="AA11:AA41"/>
    <mergeCell ref="AB11:AB41"/>
    <mergeCell ref="AA51:AA81"/>
    <mergeCell ref="AA47:AA49"/>
    <mergeCell ref="AB51:AB81"/>
    <mergeCell ref="AC51:AC81"/>
    <mergeCell ref="AA92:AA122"/>
    <mergeCell ref="AB92:AB122"/>
    <mergeCell ref="AB129:AB131"/>
    <mergeCell ref="AC129:AC131"/>
    <mergeCell ref="Y170:Y172"/>
    <mergeCell ref="Z170:Z172"/>
    <mergeCell ref="AA170:AA172"/>
    <mergeCell ref="AB170:AB172"/>
    <mergeCell ref="AC170:AC172"/>
    <mergeCell ref="AB215:AB245"/>
    <mergeCell ref="AC215:AC245"/>
    <mergeCell ref="Z211:Z213"/>
    <mergeCell ref="V207:AC207"/>
    <mergeCell ref="V206:AC206"/>
    <mergeCell ref="V205:AC205"/>
    <mergeCell ref="V246:AC246"/>
    <mergeCell ref="V247:AC247"/>
    <mergeCell ref="V248:AC248"/>
    <mergeCell ref="V164:AC164"/>
    <mergeCell ref="V165:AC165"/>
    <mergeCell ref="V166:AC166"/>
    <mergeCell ref="AB174:AB204"/>
    <mergeCell ref="AA174:AA204"/>
    <mergeCell ref="AC174:AC204"/>
    <mergeCell ref="AA215:AA245"/>
    <mergeCell ref="V123:AC123"/>
    <mergeCell ref="V124:AC124"/>
    <mergeCell ref="V125:AC125"/>
    <mergeCell ref="V82:AC82"/>
    <mergeCell ref="V83:AC83"/>
    <mergeCell ref="V84:AC84"/>
    <mergeCell ref="P89:V89"/>
    <mergeCell ref="P123:P124"/>
    <mergeCell ref="N2:Y2"/>
    <mergeCell ref="N1:Y1"/>
    <mergeCell ref="V43:AC43"/>
    <mergeCell ref="V44:AC44"/>
    <mergeCell ref="N5:Y5"/>
    <mergeCell ref="N4:Y4"/>
    <mergeCell ref="N3:Y3"/>
    <mergeCell ref="AC7:AC9"/>
    <mergeCell ref="AB7:AB9"/>
    <mergeCell ref="V42:AC42"/>
  </mergeCells>
  <printOptions/>
  <pageMargins left="0.2755905511811024" right="0.2362204724409449" top="0.6299212598425197" bottom="0.1968503937007874" header="0.31496062992125984" footer="0.118110236220472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Славинская Алла Владимировна</cp:lastModifiedBy>
  <cp:lastPrinted>2016-12-07T13:08:06Z</cp:lastPrinted>
  <dcterms:created xsi:type="dcterms:W3CDTF">2011-01-23T13:08:55Z</dcterms:created>
  <dcterms:modified xsi:type="dcterms:W3CDTF">2017-01-05T07:03:23Z</dcterms:modified>
  <cp:category/>
  <cp:version/>
  <cp:contentType/>
  <cp:contentStatus/>
</cp:coreProperties>
</file>