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944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T42" i="1" l="1"/>
  <c r="S42" i="1"/>
  <c r="R42" i="1"/>
  <c r="Q42" i="1"/>
  <c r="P42" i="1"/>
  <c r="O42" i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2" i="1"/>
  <c r="AE33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7" i="1"/>
  <c r="AE28" i="1"/>
  <c r="AE29" i="1"/>
  <c r="AE31" i="1"/>
  <c r="AE32" i="1"/>
  <c r="AE34" i="1"/>
  <c r="AE35" i="1"/>
  <c r="AE36" i="1"/>
  <c r="AE38" i="1"/>
  <c r="AE39" i="1"/>
  <c r="AE41" i="1"/>
  <c r="AE11" i="1"/>
  <c r="AE30" i="1"/>
  <c r="AE37" i="1"/>
  <c r="AE26" i="1"/>
</calcChain>
</file>

<file path=xl/sharedStrings.xml><?xml version="1.0" encoding="utf-8"?>
<sst xmlns="http://schemas.openxmlformats.org/spreadsheetml/2006/main" count="59" uniqueCount="57">
  <si>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</si>
  <si>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</si>
  <si>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</si>
  <si>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</si>
  <si>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</si>
  <si>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</si>
  <si>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</si>
  <si>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</si>
  <si>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</si>
  <si>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</si>
  <si>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</si>
  <si>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</si>
  <si>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</si>
  <si>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</si>
  <si>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</si>
  <si>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</si>
  <si>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</si>
  <si>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</si>
  <si>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</si>
  <si>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</si>
  <si>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</si>
  <si>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</si>
  <si>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</si>
  <si>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</si>
  <si>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</si>
  <si>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</si>
  <si>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</si>
  <si>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</si>
  <si>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</si>
  <si>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</si>
  <si>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</si>
  <si>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</si>
  <si>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</si>
  <si>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</si>
  <si>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</si>
  <si>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</si>
  <si>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</si>
  <si>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</si>
  <si>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</si>
  <si>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</si>
  <si>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газопроводу Шебелінка-Полтава-Київ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</si>
  <si>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</si>
  <si>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</si>
  <si>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</si>
  <si>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</si>
  <si>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</si>
  <si>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</si>
  <si>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Милорадово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</si>
  <si>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</si>
  <si>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від.</t>
  </si>
  <si>
    <t>ПАСПОРТ ФІЗИКО-ХІМІЧНИХ ПОКАЗНИКІВ ПРИРОДНОГО ГАЗУ  №15-12</t>
  </si>
  <si>
    <t>за період з 1  грудня по 31 грудня  2016р.</t>
  </si>
  <si>
    <t>30.12.2016р.</t>
  </si>
  <si>
    <r>
      <rPr>
        <sz val="8"/>
        <color theme="1"/>
        <rFont val="Calibri"/>
        <family val="2"/>
        <charset val="204"/>
      </rPr>
      <t>&lt;</t>
    </r>
    <r>
      <rPr>
        <sz val="8"/>
        <color theme="1"/>
        <rFont val="Times New Roman"/>
        <family val="1"/>
        <charset val="204"/>
      </rPr>
      <t>0,006</t>
    </r>
  </si>
  <si>
    <r>
      <rPr>
        <sz val="8"/>
        <color theme="1"/>
        <rFont val="Calibri"/>
        <family val="2"/>
        <charset val="204"/>
      </rPr>
      <t>&lt;</t>
    </r>
    <r>
      <rPr>
        <sz val="8"/>
        <color theme="1"/>
        <rFont val="Times New Roman"/>
        <family val="1"/>
        <charset val="204"/>
      </rPr>
      <t>0,02</t>
    </r>
  </si>
  <si>
    <r>
      <t>Газ на ВТВ від ВОГ до межі передачі, тис.м</t>
    </r>
    <r>
      <rPr>
        <vertAlign val="superscript"/>
        <sz val="8"/>
        <color theme="1"/>
        <rFont val="Times New Roman"/>
        <family val="1"/>
        <charset val="204"/>
      </rPr>
      <t>3</t>
    </r>
  </si>
  <si>
    <t>Маршрут №94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</si>
</sst>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4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right" vertical="center" wrapText="1"/>
      <protection locked="0"/>
    </xf>
    <xf numFmtId="2" fontId="1" fillId="0" borderId="0" xfId="0" applyNumberFormat="1" applyFont="1" applyBorder="1" applyAlignment="1" applyProtection="1">
      <alignment horizont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center" vertical="center"/>
    </xf>
    <xf numFmtId="16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Border="1" applyAlignment="1" applyProtection="1">
      <alignment horizontal="center" vertical="center" wrapText="1"/>
      <protection locked="0"/>
    </xf>
    <xf numFmtId="164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37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 wrapText="1"/>
      <protection locked="0"/>
    </xf>
    <xf numFmtId="164" fontId="1" fillId="0" borderId="38" xfId="0" applyNumberFormat="1" applyFont="1" applyBorder="1" applyAlignment="1" applyProtection="1">
      <alignment horizontal="center" vertical="center" wrapText="1"/>
      <protection locked="0"/>
    </xf>
    <xf numFmtId="1" fontId="0" fillId="2" borderId="20" xfId="0" applyNumberFormat="1" applyFill="1" applyBorder="1" applyProtection="1">
      <protection locked="0"/>
    </xf>
    <xf numFmtId="164" fontId="9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 wrapText="1"/>
      <protection locked="0"/>
    </xf>
    <xf numFmtId="1" fontId="9" fillId="0" borderId="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37" xfId="0" applyNumberFormat="1" applyFont="1" applyBorder="1" applyAlignment="1" applyProtection="1">
      <alignment horizontal="center" vertical="center" wrapText="1"/>
      <protection locked="0"/>
    </xf>
    <xf numFmtId="0" fontId="12" fillId="0" borderId="20" xfId="0" applyNumberFormat="1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center" vertical="center"/>
    </xf>
    <xf numFmtId="1" fontId="13" fillId="0" borderId="39" xfId="0" applyNumberFormat="1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 applyProtection="1">
      <alignment horizontal="center" vertical="center" wrapText="1"/>
      <protection locked="0"/>
    </xf>
    <xf numFmtId="164" fontId="1" fillId="0" borderId="41" xfId="0" applyNumberFormat="1" applyFont="1" applyBorder="1" applyAlignment="1" applyProtection="1">
      <alignment horizontal="center" vertical="center" wrapText="1"/>
      <protection locked="0"/>
    </xf>
    <xf numFmtId="164" fontId="1" fillId="0" borderId="42" xfId="0" applyNumberFormat="1" applyFont="1" applyBorder="1" applyAlignment="1" applyProtection="1">
      <alignment horizontal="center" vertical="center" wrapText="1"/>
      <protection locked="0"/>
    </xf>
    <xf numFmtId="164" fontId="1" fillId="0" borderId="43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165" fontId="15" fillId="0" borderId="20" xfId="0" applyNumberFormat="1" applyFont="1" applyBorder="1" applyAlignment="1" applyProtection="1">
      <alignment horizontal="center" vertical="center" wrapText="1"/>
      <protection locked="0"/>
    </xf>
    <xf numFmtId="2" fontId="15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5" fillId="0" borderId="32" xfId="0" applyFont="1" applyBorder="1" applyAlignment="1" applyProtection="1">
      <alignment horizontal="center" vertical="center" wrapText="1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165" fontId="15" fillId="0" borderId="22" xfId="0" applyNumberFormat="1" applyFont="1" applyBorder="1" applyAlignment="1" applyProtection="1">
      <alignment vertical="center" wrapText="1"/>
      <protection locked="0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28" xfId="0" applyFont="1" applyBorder="1" applyAlignment="1" applyProtection="1">
      <alignment horizontal="center" wrapText="1"/>
      <protection locked="0"/>
    </xf>
    <xf numFmtId="2" fontId="15" fillId="0" borderId="28" xfId="0" applyNumberFormat="1" applyFont="1" applyBorder="1" applyAlignment="1" applyProtection="1">
      <alignment horizontal="center" wrapText="1"/>
      <protection locked="0"/>
    </xf>
    <xf numFmtId="0" fontId="18" fillId="0" borderId="0" xfId="0" applyFont="1" applyProtection="1">
      <protection locked="0"/>
    </xf>
    <xf numFmtId="0" fontId="18" fillId="0" borderId="29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165" fontId="18" fillId="0" borderId="21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15" fillId="0" borderId="28" xfId="0" applyFont="1" applyBorder="1" applyAlignment="1" applyProtection="1">
      <alignment horizontal="right" vertical="center" wrapText="1"/>
      <protection locked="0"/>
    </xf>
    <xf numFmtId="0" fontId="15" fillId="0" borderId="30" xfId="0" applyFont="1" applyBorder="1" applyAlignment="1" applyProtection="1">
      <alignment horizontal="right" vertical="center" wrapText="1"/>
      <protection locked="0"/>
    </xf>
    <xf numFmtId="0" fontId="15" fillId="0" borderId="27" xfId="0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textRotation="90" wrapText="1"/>
      <protection locked="0"/>
    </xf>
    <xf numFmtId="0" fontId="3" fillId="0" borderId="36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J1" zoomScaleNormal="100" zoomScaleSheetLayoutView="90" workbookViewId="0">
      <selection activeCell="AA1" sqref="AA1:AC1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14</v>
      </c>
      <c r="B1" s="2"/>
      <c r="C1" s="2"/>
      <c r="D1" s="2"/>
      <c r="M1" s="11" t="s">
        <v>50</v>
      </c>
      <c r="AA1" s="128" t="s">
        <v>56</v>
      </c>
      <c r="AB1" s="128"/>
      <c r="AC1" s="128"/>
    </row>
    <row r="2" spans="1:34" x14ac:dyDescent="0.25">
      <c r="A2" s="9" t="s">
        <v>36</v>
      </c>
      <c r="B2" s="2"/>
      <c r="C2" s="10"/>
      <c r="D2" s="2"/>
      <c r="F2" s="2"/>
      <c r="G2" s="2"/>
      <c r="H2" s="2"/>
      <c r="I2" s="2"/>
      <c r="J2" s="2"/>
      <c r="K2" s="3" t="s">
        <v>39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3.5" customHeight="1" x14ac:dyDescent="0.25">
      <c r="A3" s="9" t="s">
        <v>37</v>
      </c>
      <c r="C3" s="3"/>
      <c r="F3" s="2"/>
      <c r="G3" s="2"/>
      <c r="H3" s="2"/>
      <c r="I3" s="2"/>
      <c r="J3" s="2"/>
      <c r="K3" s="13" t="s">
        <v>47</v>
      </c>
      <c r="Z3" s="12"/>
      <c r="AA3" s="12"/>
      <c r="AB3" s="12"/>
      <c r="AC3" s="12"/>
    </row>
    <row r="4" spans="1:34" x14ac:dyDescent="0.25">
      <c r="A4" s="8" t="s">
        <v>15</v>
      </c>
      <c r="G4" s="2"/>
      <c r="H4" s="2"/>
      <c r="I4" s="2"/>
      <c r="K4" s="4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12"/>
      <c r="AC4" s="12"/>
    </row>
    <row r="5" spans="1:34" x14ac:dyDescent="0.25">
      <c r="A5" s="8" t="s">
        <v>38</v>
      </c>
      <c r="F5" s="2"/>
      <c r="G5" s="2"/>
      <c r="H5" s="2"/>
      <c r="K5" s="3" t="s">
        <v>40</v>
      </c>
      <c r="M5" s="12"/>
      <c r="O5" s="12"/>
      <c r="P5" s="12"/>
      <c r="Q5" s="12"/>
      <c r="R5" s="12"/>
      <c r="S5" s="12"/>
      <c r="V5" s="12"/>
      <c r="W5" s="3" t="s">
        <v>51</v>
      </c>
      <c r="X5" s="12"/>
      <c r="Y5" s="12"/>
      <c r="Z5" s="12"/>
    </row>
    <row r="6" spans="1:34" ht="5.25" customHeight="1" thickBot="1" x14ac:dyDescent="0.3"/>
    <row r="7" spans="1:34" ht="26.25" customHeight="1" thickBot="1" x14ac:dyDescent="0.3">
      <c r="A7" s="94" t="s">
        <v>0</v>
      </c>
      <c r="B7" s="114" t="s">
        <v>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  <c r="N7" s="114" t="s">
        <v>21</v>
      </c>
      <c r="O7" s="115"/>
      <c r="P7" s="115"/>
      <c r="Q7" s="115"/>
      <c r="R7" s="115"/>
      <c r="S7" s="115"/>
      <c r="T7" s="115"/>
      <c r="U7" s="115"/>
      <c r="V7" s="115"/>
      <c r="W7" s="116"/>
      <c r="X7" s="103" t="s">
        <v>16</v>
      </c>
      <c r="Y7" s="101" t="s">
        <v>2</v>
      </c>
      <c r="Z7" s="97" t="s">
        <v>11</v>
      </c>
      <c r="AA7" s="97" t="s">
        <v>12</v>
      </c>
      <c r="AB7" s="99" t="s">
        <v>13</v>
      </c>
      <c r="AC7" s="94" t="s">
        <v>10</v>
      </c>
    </row>
    <row r="8" spans="1:34" ht="15" customHeight="1" thickBot="1" x14ac:dyDescent="0.3">
      <c r="A8" s="96"/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8"/>
      <c r="X8" s="104"/>
      <c r="Y8" s="102"/>
      <c r="Z8" s="98"/>
      <c r="AA8" s="98"/>
      <c r="AB8" s="100"/>
      <c r="AC8" s="95"/>
    </row>
    <row r="9" spans="1:34" ht="15" customHeight="1" x14ac:dyDescent="0.25">
      <c r="A9" s="96"/>
      <c r="B9" s="105" t="s">
        <v>24</v>
      </c>
      <c r="C9" s="107" t="s">
        <v>25</v>
      </c>
      <c r="D9" s="107" t="s">
        <v>26</v>
      </c>
      <c r="E9" s="107" t="s">
        <v>31</v>
      </c>
      <c r="F9" s="107" t="s">
        <v>32</v>
      </c>
      <c r="G9" s="107" t="s">
        <v>29</v>
      </c>
      <c r="H9" s="107" t="s">
        <v>33</v>
      </c>
      <c r="I9" s="107" t="s">
        <v>30</v>
      </c>
      <c r="J9" s="107" t="s">
        <v>28</v>
      </c>
      <c r="K9" s="107" t="s">
        <v>27</v>
      </c>
      <c r="L9" s="107" t="s">
        <v>34</v>
      </c>
      <c r="M9" s="117" t="s">
        <v>35</v>
      </c>
      <c r="N9" s="126"/>
      <c r="O9" s="94" t="s">
        <v>22</v>
      </c>
      <c r="P9" s="103" t="s">
        <v>4</v>
      </c>
      <c r="Q9" s="99" t="s">
        <v>5</v>
      </c>
      <c r="R9" s="105" t="s">
        <v>23</v>
      </c>
      <c r="S9" s="107" t="s">
        <v>6</v>
      </c>
      <c r="T9" s="119" t="s">
        <v>7</v>
      </c>
      <c r="U9" s="105" t="s">
        <v>18</v>
      </c>
      <c r="V9" s="107" t="s">
        <v>8</v>
      </c>
      <c r="W9" s="119" t="s">
        <v>9</v>
      </c>
      <c r="X9" s="104"/>
      <c r="Y9" s="102"/>
      <c r="Z9" s="98"/>
      <c r="AA9" s="98"/>
      <c r="AB9" s="100"/>
      <c r="AC9" s="95"/>
    </row>
    <row r="10" spans="1:34" ht="99" customHeight="1" x14ac:dyDescent="0.25">
      <c r="A10" s="96"/>
      <c r="B10" s="106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18"/>
      <c r="N10" s="127"/>
      <c r="O10" s="96"/>
      <c r="P10" s="104"/>
      <c r="Q10" s="100"/>
      <c r="R10" s="106"/>
      <c r="S10" s="108"/>
      <c r="T10" s="120"/>
      <c r="U10" s="106"/>
      <c r="V10" s="108"/>
      <c r="W10" s="120"/>
      <c r="X10" s="104"/>
      <c r="Y10" s="102"/>
      <c r="Z10" s="98"/>
      <c r="AA10" s="98"/>
      <c r="AB10" s="100"/>
      <c r="AC10" s="95"/>
    </row>
    <row r="11" spans="1:34" x14ac:dyDescent="0.25">
      <c r="A11" s="20">
        <v>1</v>
      </c>
      <c r="B11" s="29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4"/>
      <c r="N11" s="38"/>
      <c r="O11" s="51">
        <v>8287</v>
      </c>
      <c r="P11" s="52">
        <v>34.700000000000003</v>
      </c>
      <c r="Q11" s="45">
        <v>9.64</v>
      </c>
      <c r="R11" s="44">
        <v>9183</v>
      </c>
      <c r="S11" s="50">
        <v>38.450000000000003</v>
      </c>
      <c r="T11" s="45">
        <v>10.68</v>
      </c>
      <c r="U11" s="41"/>
      <c r="V11" s="24"/>
      <c r="W11" s="71"/>
      <c r="X11" s="72"/>
      <c r="Y11" s="73"/>
      <c r="Z11" s="73"/>
      <c r="AA11" s="73"/>
      <c r="AB11" s="74"/>
      <c r="AC11" s="75">
        <v>9.2902999999999984</v>
      </c>
      <c r="AD11" s="14"/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20">
        <v>2</v>
      </c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5"/>
      <c r="N12" s="39"/>
      <c r="O12" s="51">
        <v>8287</v>
      </c>
      <c r="P12" s="52">
        <v>34.700000000000003</v>
      </c>
      <c r="Q12" s="45">
        <v>9.64</v>
      </c>
      <c r="R12" s="44">
        <v>9183</v>
      </c>
      <c r="S12" s="50">
        <v>38.450000000000003</v>
      </c>
      <c r="T12" s="45">
        <v>10.68</v>
      </c>
      <c r="U12" s="41"/>
      <c r="V12" s="24"/>
      <c r="W12" s="71"/>
      <c r="X12" s="72"/>
      <c r="Y12" s="73"/>
      <c r="Z12" s="73"/>
      <c r="AA12" s="73"/>
      <c r="AB12" s="74"/>
      <c r="AC12" s="75">
        <v>8.5655000000000001</v>
      </c>
      <c r="AD12" s="14">
        <f>B12+C12+D12+E12+F12+G12+H12+I12+J12+K12+L12+M12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20">
        <v>3</v>
      </c>
      <c r="B13" s="31"/>
      <c r="C13" s="7"/>
      <c r="D13" s="7"/>
      <c r="E13" s="7"/>
      <c r="F13" s="7"/>
      <c r="G13" s="7"/>
      <c r="H13" s="7"/>
      <c r="I13" s="7"/>
      <c r="J13" s="7"/>
      <c r="K13" s="7"/>
      <c r="L13" s="7"/>
      <c r="M13" s="36"/>
      <c r="N13" s="19"/>
      <c r="O13" s="51">
        <v>8287</v>
      </c>
      <c r="P13" s="52">
        <v>34.700000000000003</v>
      </c>
      <c r="Q13" s="45">
        <v>9.64</v>
      </c>
      <c r="R13" s="44">
        <v>9183</v>
      </c>
      <c r="S13" s="50">
        <v>38.450000000000003</v>
      </c>
      <c r="T13" s="45">
        <v>10.68</v>
      </c>
      <c r="U13" s="41"/>
      <c r="V13" s="24"/>
      <c r="W13" s="71"/>
      <c r="X13" s="72"/>
      <c r="Y13" s="73"/>
      <c r="Z13" s="73"/>
      <c r="AA13" s="73"/>
      <c r="AB13" s="74"/>
      <c r="AC13" s="75">
        <v>8.6368999999999989</v>
      </c>
      <c r="AD13" s="14">
        <f t="shared" ref="AD13:AD41" si="0">B13+C13+D13+E13+F13+G13+H13+I13+J13+K13+L13+M13</f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20">
        <v>4</v>
      </c>
      <c r="B14" s="31"/>
      <c r="C14" s="7"/>
      <c r="D14" s="7"/>
      <c r="E14" s="7"/>
      <c r="F14" s="7"/>
      <c r="G14" s="7"/>
      <c r="H14" s="7"/>
      <c r="I14" s="7"/>
      <c r="J14" s="7"/>
      <c r="K14" s="7"/>
      <c r="L14" s="7"/>
      <c r="M14" s="36"/>
      <c r="N14" s="19"/>
      <c r="O14" s="51">
        <v>8287</v>
      </c>
      <c r="P14" s="52">
        <v>34.700000000000003</v>
      </c>
      <c r="Q14" s="45">
        <v>9.64</v>
      </c>
      <c r="R14" s="44">
        <v>9183</v>
      </c>
      <c r="S14" s="50">
        <v>38.450000000000003</v>
      </c>
      <c r="T14" s="45">
        <v>10.68</v>
      </c>
      <c r="U14" s="41"/>
      <c r="V14" s="24"/>
      <c r="W14" s="71"/>
      <c r="X14" s="72"/>
      <c r="Y14" s="73"/>
      <c r="Z14" s="73"/>
      <c r="AA14" s="73"/>
      <c r="AB14" s="74"/>
      <c r="AC14" s="75">
        <v>9.0192999999999994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20">
        <v>5</v>
      </c>
      <c r="B15" s="46">
        <v>93.551500000000004</v>
      </c>
      <c r="C15" s="47">
        <v>3.3317999999999999</v>
      </c>
      <c r="D15" s="47">
        <v>0.99580000000000002</v>
      </c>
      <c r="E15" s="47">
        <v>0.1477</v>
      </c>
      <c r="F15" s="47">
        <v>0.18079999999999999</v>
      </c>
      <c r="G15" s="47">
        <v>2.2000000000000001E-3</v>
      </c>
      <c r="H15" s="47">
        <v>4.4200000000000003E-2</v>
      </c>
      <c r="I15" s="47">
        <v>3.4799999999999998E-2</v>
      </c>
      <c r="J15" s="47">
        <v>5.8900000000000001E-2</v>
      </c>
      <c r="K15" s="47">
        <v>4.4999999999999997E-3</v>
      </c>
      <c r="L15" s="47">
        <v>0.8256</v>
      </c>
      <c r="M15" s="48">
        <v>0.82220000000000004</v>
      </c>
      <c r="N15" s="49">
        <v>0.72260000000000002</v>
      </c>
      <c r="O15" s="42">
        <v>8283.6159541437792</v>
      </c>
      <c r="P15" s="50">
        <v>34.683500000000002</v>
      </c>
      <c r="Q15" s="43">
        <v>9.6338445463896587</v>
      </c>
      <c r="R15" s="44">
        <v>9179.5557678528785</v>
      </c>
      <c r="S15" s="50">
        <v>38.434800000000003</v>
      </c>
      <c r="T15" s="45">
        <v>10.675822462311393</v>
      </c>
      <c r="U15" s="44">
        <v>11851.349414855506</v>
      </c>
      <c r="V15" s="50">
        <v>49.621600000000001</v>
      </c>
      <c r="W15" s="45">
        <v>13.783118213073335</v>
      </c>
      <c r="X15" s="72">
        <v>-13.5</v>
      </c>
      <c r="Y15" s="73">
        <v>-14.6</v>
      </c>
      <c r="Z15" s="73" t="s">
        <v>53</v>
      </c>
      <c r="AA15" s="73" t="s">
        <v>54</v>
      </c>
      <c r="AB15" s="74" t="s">
        <v>49</v>
      </c>
      <c r="AC15" s="75">
        <v>9.4686000000000003</v>
      </c>
      <c r="AD15" s="14">
        <f t="shared" si="0"/>
        <v>100</v>
      </c>
      <c r="AE15" s="15" t="str">
        <f t="shared" si="1"/>
        <v>ОК</v>
      </c>
      <c r="AF15" s="6"/>
      <c r="AG15" s="6"/>
      <c r="AH15" s="6"/>
    </row>
    <row r="16" spans="1:34" x14ac:dyDescent="0.25">
      <c r="A16" s="20">
        <v>6</v>
      </c>
      <c r="B16" s="31"/>
      <c r="C16" s="7"/>
      <c r="D16" s="7"/>
      <c r="E16" s="7"/>
      <c r="F16" s="7"/>
      <c r="G16" s="7"/>
      <c r="H16" s="7"/>
      <c r="I16" s="7"/>
      <c r="J16" s="7"/>
      <c r="K16" s="7"/>
      <c r="L16" s="7"/>
      <c r="M16" s="36"/>
      <c r="N16" s="19"/>
      <c r="O16" s="42">
        <v>8283.6159541437792</v>
      </c>
      <c r="P16" s="50">
        <v>34.683500000000002</v>
      </c>
      <c r="Q16" s="43">
        <v>9.6338445463896587</v>
      </c>
      <c r="R16" s="44">
        <v>9179.5557678528785</v>
      </c>
      <c r="S16" s="50">
        <v>38.434800000000003</v>
      </c>
      <c r="T16" s="45">
        <v>10.675822462311393</v>
      </c>
      <c r="U16" s="41"/>
      <c r="V16" s="24"/>
      <c r="W16" s="71"/>
      <c r="X16" s="72"/>
      <c r="Y16" s="73"/>
      <c r="Z16" s="73"/>
      <c r="AA16" s="73"/>
      <c r="AB16" s="74"/>
      <c r="AC16" s="75">
        <v>8.9864999999999995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20">
        <v>7</v>
      </c>
      <c r="B17" s="31"/>
      <c r="C17" s="7"/>
      <c r="D17" s="7"/>
      <c r="E17" s="7"/>
      <c r="F17" s="7"/>
      <c r="G17" s="7"/>
      <c r="H17" s="7"/>
      <c r="I17" s="7"/>
      <c r="J17" s="7"/>
      <c r="K17" s="7"/>
      <c r="L17" s="7"/>
      <c r="M17" s="36"/>
      <c r="N17" s="19"/>
      <c r="O17" s="42">
        <v>8283.6159541437792</v>
      </c>
      <c r="P17" s="50">
        <v>34.683500000000002</v>
      </c>
      <c r="Q17" s="43">
        <v>9.6338445463896587</v>
      </c>
      <c r="R17" s="44">
        <v>9179.5557678528785</v>
      </c>
      <c r="S17" s="50">
        <v>38.434800000000003</v>
      </c>
      <c r="T17" s="45">
        <v>10.675822462311393</v>
      </c>
      <c r="U17" s="41"/>
      <c r="V17" s="24"/>
      <c r="W17" s="71"/>
      <c r="X17" s="72"/>
      <c r="Y17" s="73"/>
      <c r="Z17" s="73"/>
      <c r="AA17" s="73"/>
      <c r="AB17" s="74"/>
      <c r="AC17" s="75">
        <v>10.051299999999999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20">
        <v>8</v>
      </c>
      <c r="B18" s="31"/>
      <c r="C18" s="7"/>
      <c r="D18" s="7"/>
      <c r="E18" s="7"/>
      <c r="F18" s="7"/>
      <c r="G18" s="7"/>
      <c r="H18" s="7"/>
      <c r="I18" s="7"/>
      <c r="J18" s="7"/>
      <c r="K18" s="7"/>
      <c r="L18" s="7"/>
      <c r="M18" s="36"/>
      <c r="N18" s="19"/>
      <c r="O18" s="42">
        <v>8283.6159541437792</v>
      </c>
      <c r="P18" s="50">
        <v>34.683500000000002</v>
      </c>
      <c r="Q18" s="43">
        <v>9.6338445463896587</v>
      </c>
      <c r="R18" s="44">
        <v>9179.5557678528785</v>
      </c>
      <c r="S18" s="50">
        <v>38.434800000000003</v>
      </c>
      <c r="T18" s="45">
        <v>10.675822462311393</v>
      </c>
      <c r="U18" s="41"/>
      <c r="V18" s="24"/>
      <c r="W18" s="71"/>
      <c r="X18" s="72"/>
      <c r="Y18" s="73"/>
      <c r="Z18" s="73"/>
      <c r="AA18" s="73"/>
      <c r="AB18" s="74"/>
      <c r="AC18" s="75">
        <v>9.5730000000000004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20">
        <v>9</v>
      </c>
      <c r="B19" s="30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5"/>
      <c r="N19" s="39"/>
      <c r="O19" s="42">
        <v>8283.6159541437792</v>
      </c>
      <c r="P19" s="50">
        <v>34.683500000000002</v>
      </c>
      <c r="Q19" s="43">
        <v>9.6338445463896587</v>
      </c>
      <c r="R19" s="44">
        <v>9179.5557678528785</v>
      </c>
      <c r="S19" s="50">
        <v>38.434800000000003</v>
      </c>
      <c r="T19" s="45">
        <v>10.675822462311393</v>
      </c>
      <c r="U19" s="41"/>
      <c r="V19" s="24"/>
      <c r="W19" s="71"/>
      <c r="X19" s="72"/>
      <c r="Y19" s="73"/>
      <c r="Z19" s="73"/>
      <c r="AA19" s="73"/>
      <c r="AB19" s="74"/>
      <c r="AC19" s="75">
        <v>8.2294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20">
        <v>10</v>
      </c>
      <c r="B20" s="31"/>
      <c r="C20" s="7"/>
      <c r="D20" s="7"/>
      <c r="E20" s="7"/>
      <c r="F20" s="7"/>
      <c r="G20" s="7"/>
      <c r="H20" s="7"/>
      <c r="I20" s="7"/>
      <c r="J20" s="7"/>
      <c r="K20" s="7"/>
      <c r="L20" s="7"/>
      <c r="M20" s="36"/>
      <c r="N20" s="19"/>
      <c r="O20" s="42">
        <v>8283.6159541437792</v>
      </c>
      <c r="P20" s="50">
        <v>34.683500000000002</v>
      </c>
      <c r="Q20" s="43">
        <v>9.6338445463896587</v>
      </c>
      <c r="R20" s="44">
        <v>9179.5557678528785</v>
      </c>
      <c r="S20" s="50">
        <v>38.434800000000003</v>
      </c>
      <c r="T20" s="45">
        <v>10.675822462311393</v>
      </c>
      <c r="U20" s="41"/>
      <c r="V20" s="24"/>
      <c r="W20" s="71"/>
      <c r="X20" s="72"/>
      <c r="Y20" s="73"/>
      <c r="Z20" s="73"/>
      <c r="AA20" s="73"/>
      <c r="AB20" s="74"/>
      <c r="AC20" s="75">
        <v>7.4801000000000002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20">
        <v>11</v>
      </c>
      <c r="B21" s="31"/>
      <c r="C21" s="7"/>
      <c r="D21" s="7"/>
      <c r="E21" s="7"/>
      <c r="F21" s="7"/>
      <c r="G21" s="7"/>
      <c r="H21" s="7"/>
      <c r="I21" s="7"/>
      <c r="J21" s="7"/>
      <c r="K21" s="7"/>
      <c r="L21" s="7"/>
      <c r="M21" s="36"/>
      <c r="N21" s="19"/>
      <c r="O21" s="42">
        <v>8283.6159541437792</v>
      </c>
      <c r="P21" s="50">
        <v>34.683500000000002</v>
      </c>
      <c r="Q21" s="43">
        <v>9.6338445463896587</v>
      </c>
      <c r="R21" s="44">
        <v>9179.5557678528785</v>
      </c>
      <c r="S21" s="50">
        <v>38.434800000000003</v>
      </c>
      <c r="T21" s="45">
        <v>10.675822462311393</v>
      </c>
      <c r="U21" s="41"/>
      <c r="V21" s="24"/>
      <c r="W21" s="71"/>
      <c r="X21" s="72"/>
      <c r="Y21" s="73"/>
      <c r="Z21" s="73"/>
      <c r="AA21" s="73"/>
      <c r="AB21" s="74"/>
      <c r="AC21" s="75">
        <v>7.5697000000000001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20">
        <v>12</v>
      </c>
      <c r="B22" s="31"/>
      <c r="C22" s="7"/>
      <c r="D22" s="7"/>
      <c r="E22" s="7"/>
      <c r="F22" s="7"/>
      <c r="G22" s="7"/>
      <c r="H22" s="7"/>
      <c r="I22" s="7"/>
      <c r="J22" s="7"/>
      <c r="K22" s="7"/>
      <c r="L22" s="7"/>
      <c r="M22" s="36"/>
      <c r="N22" s="19"/>
      <c r="O22" s="42">
        <v>8283.6159541437792</v>
      </c>
      <c r="P22" s="50">
        <v>34.683500000000002</v>
      </c>
      <c r="Q22" s="43">
        <v>9.6338445463896587</v>
      </c>
      <c r="R22" s="44">
        <v>9179.5557678528785</v>
      </c>
      <c r="S22" s="50">
        <v>38.434800000000003</v>
      </c>
      <c r="T22" s="45">
        <v>10.675822462311393</v>
      </c>
      <c r="U22" s="41"/>
      <c r="V22" s="24"/>
      <c r="W22" s="71"/>
      <c r="X22" s="72"/>
      <c r="Y22" s="73"/>
      <c r="Z22" s="73"/>
      <c r="AA22" s="73"/>
      <c r="AB22" s="74"/>
      <c r="AC22" s="75">
        <v>8.6660000000000004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20">
        <v>13</v>
      </c>
      <c r="B23" s="31"/>
      <c r="C23" s="7"/>
      <c r="D23" s="7"/>
      <c r="E23" s="7"/>
      <c r="F23" s="7"/>
      <c r="G23" s="7"/>
      <c r="H23" s="7"/>
      <c r="I23" s="7"/>
      <c r="J23" s="7"/>
      <c r="K23" s="7"/>
      <c r="L23" s="7"/>
      <c r="M23" s="36"/>
      <c r="N23" s="19"/>
      <c r="O23" s="42">
        <v>8283.6159541437792</v>
      </c>
      <c r="P23" s="50">
        <v>34.683500000000002</v>
      </c>
      <c r="Q23" s="43">
        <v>9.6338445463896587</v>
      </c>
      <c r="R23" s="44">
        <v>9179.5557678528785</v>
      </c>
      <c r="S23" s="50">
        <v>38.434800000000003</v>
      </c>
      <c r="T23" s="45">
        <v>10.675822462311393</v>
      </c>
      <c r="U23" s="41"/>
      <c r="V23" s="24"/>
      <c r="W23" s="71"/>
      <c r="X23" s="72"/>
      <c r="Y23" s="73"/>
      <c r="Z23" s="73"/>
      <c r="AA23" s="73"/>
      <c r="AB23" s="74"/>
      <c r="AC23" s="75">
        <v>9.747399999999999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20">
        <v>14</v>
      </c>
      <c r="B24" s="53">
        <v>93.695499999999996</v>
      </c>
      <c r="C24" s="54">
        <v>3.2736000000000001</v>
      </c>
      <c r="D24" s="54">
        <v>0.95750000000000002</v>
      </c>
      <c r="E24" s="54">
        <v>0.14269999999999999</v>
      </c>
      <c r="F24" s="54">
        <v>0.17580000000000001</v>
      </c>
      <c r="G24" s="54">
        <v>2E-3</v>
      </c>
      <c r="H24" s="54">
        <v>4.3099999999999999E-2</v>
      </c>
      <c r="I24" s="54">
        <v>3.3799999999999997E-2</v>
      </c>
      <c r="J24" s="54">
        <v>4.3999999999999997E-2</v>
      </c>
      <c r="K24" s="54">
        <v>1.6000000000000001E-3</v>
      </c>
      <c r="L24" s="54">
        <v>0.81479999999999997</v>
      </c>
      <c r="M24" s="55">
        <v>0.81559999999999999</v>
      </c>
      <c r="N24" s="56">
        <v>0.72099999999999997</v>
      </c>
      <c r="O24" s="51">
        <v>8269.8113207547176</v>
      </c>
      <c r="P24" s="52">
        <v>34.625700000000002</v>
      </c>
      <c r="Q24" s="45">
        <v>9.6177897591051771</v>
      </c>
      <c r="R24" s="44">
        <v>9164.8435634105572</v>
      </c>
      <c r="S24" s="50">
        <v>38.373199999999997</v>
      </c>
      <c r="T24" s="45">
        <v>10.658712169980527</v>
      </c>
      <c r="U24" s="44">
        <v>11845.545736804395</v>
      </c>
      <c r="V24" s="50">
        <v>49.597299999999997</v>
      </c>
      <c r="W24" s="45">
        <v>13.776368536066192</v>
      </c>
      <c r="X24" s="72">
        <v>-7</v>
      </c>
      <c r="Y24" s="73">
        <v>-14.2</v>
      </c>
      <c r="Z24" s="73"/>
      <c r="AA24" s="73"/>
      <c r="AB24" s="74"/>
      <c r="AC24" s="75">
        <v>9.2517999999999994</v>
      </c>
      <c r="AD24" s="14">
        <f t="shared" si="0"/>
        <v>99.999999999999986</v>
      </c>
      <c r="AE24" s="15" t="str">
        <f t="shared" si="1"/>
        <v>ОК</v>
      </c>
      <c r="AF24" s="6"/>
      <c r="AG24" s="6"/>
      <c r="AH24" s="6"/>
    </row>
    <row r="25" spans="1:34" x14ac:dyDescent="0.25">
      <c r="A25" s="20">
        <v>15</v>
      </c>
      <c r="B25" s="31"/>
      <c r="C25" s="7"/>
      <c r="D25" s="7"/>
      <c r="E25" s="7"/>
      <c r="F25" s="7"/>
      <c r="G25" s="7"/>
      <c r="H25" s="7"/>
      <c r="I25" s="7"/>
      <c r="J25" s="7"/>
      <c r="K25" s="7"/>
      <c r="L25" s="7"/>
      <c r="M25" s="36"/>
      <c r="N25" s="19"/>
      <c r="O25" s="51">
        <v>8269.8113207547176</v>
      </c>
      <c r="P25" s="52">
        <v>34.625700000000002</v>
      </c>
      <c r="Q25" s="45">
        <v>9.6177897591051771</v>
      </c>
      <c r="R25" s="44">
        <v>9164.8435634105572</v>
      </c>
      <c r="S25" s="50">
        <v>38.373199999999997</v>
      </c>
      <c r="T25" s="45">
        <v>10.658712169980527</v>
      </c>
      <c r="U25" s="41"/>
      <c r="V25" s="24"/>
      <c r="W25" s="71"/>
      <c r="X25" s="72"/>
      <c r="Y25" s="73"/>
      <c r="Z25" s="73"/>
      <c r="AA25" s="73"/>
      <c r="AB25" s="74"/>
      <c r="AC25" s="75">
        <v>9.4553999999999991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20">
        <v>16</v>
      </c>
      <c r="B26" s="31"/>
      <c r="C26" s="7"/>
      <c r="D26" s="7"/>
      <c r="E26" s="7"/>
      <c r="F26" s="7"/>
      <c r="G26" s="7"/>
      <c r="H26" s="7"/>
      <c r="I26" s="7"/>
      <c r="J26" s="7"/>
      <c r="K26" s="7"/>
      <c r="L26" s="7"/>
      <c r="M26" s="36"/>
      <c r="N26" s="19"/>
      <c r="O26" s="51">
        <v>8269.8113207547176</v>
      </c>
      <c r="P26" s="52">
        <v>34.625700000000002</v>
      </c>
      <c r="Q26" s="45">
        <v>9.6177897591051771</v>
      </c>
      <c r="R26" s="44">
        <v>9164.8435634105572</v>
      </c>
      <c r="S26" s="50">
        <v>38.373199999999997</v>
      </c>
      <c r="T26" s="45">
        <v>10.658712169980527</v>
      </c>
      <c r="U26" s="41"/>
      <c r="V26" s="24"/>
      <c r="W26" s="71"/>
      <c r="X26" s="72"/>
      <c r="Y26" s="73"/>
      <c r="Z26" s="73"/>
      <c r="AA26" s="73"/>
      <c r="AB26" s="74"/>
      <c r="AC26" s="75">
        <v>10.6426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20">
        <v>17</v>
      </c>
      <c r="B27" s="31"/>
      <c r="C27" s="7"/>
      <c r="D27" s="7"/>
      <c r="E27" s="7"/>
      <c r="F27" s="7"/>
      <c r="G27" s="7"/>
      <c r="H27" s="7"/>
      <c r="I27" s="7"/>
      <c r="J27" s="7"/>
      <c r="K27" s="7"/>
      <c r="L27" s="7"/>
      <c r="M27" s="36"/>
      <c r="N27" s="19"/>
      <c r="O27" s="51">
        <v>8269.8113207547176</v>
      </c>
      <c r="P27" s="52">
        <v>34.625700000000002</v>
      </c>
      <c r="Q27" s="45">
        <v>9.6177897591051771</v>
      </c>
      <c r="R27" s="44">
        <v>9164.8435634105572</v>
      </c>
      <c r="S27" s="50">
        <v>38.373199999999997</v>
      </c>
      <c r="T27" s="45">
        <v>10.658712169980527</v>
      </c>
      <c r="U27" s="22"/>
      <c r="V27" s="23"/>
      <c r="W27" s="76"/>
      <c r="X27" s="72"/>
      <c r="Y27" s="73"/>
      <c r="Z27" s="73"/>
      <c r="AA27" s="73"/>
      <c r="AB27" s="74"/>
      <c r="AC27" s="75">
        <v>10.121600000000001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20">
        <v>18</v>
      </c>
      <c r="B28" s="31"/>
      <c r="C28" s="7"/>
      <c r="D28" s="7"/>
      <c r="E28" s="7"/>
      <c r="F28" s="7"/>
      <c r="G28" s="7"/>
      <c r="H28" s="7"/>
      <c r="I28" s="7"/>
      <c r="J28" s="7"/>
      <c r="K28" s="7"/>
      <c r="L28" s="7"/>
      <c r="M28" s="36"/>
      <c r="N28" s="19"/>
      <c r="O28" s="51">
        <v>8269.8113207547176</v>
      </c>
      <c r="P28" s="52">
        <v>34.625700000000002</v>
      </c>
      <c r="Q28" s="45">
        <v>9.6177897591051771</v>
      </c>
      <c r="R28" s="44">
        <v>9164.8435634105572</v>
      </c>
      <c r="S28" s="50">
        <v>38.373199999999997</v>
      </c>
      <c r="T28" s="45">
        <v>10.658712169980527</v>
      </c>
      <c r="U28" s="22"/>
      <c r="V28" s="23"/>
      <c r="W28" s="76"/>
      <c r="X28" s="72"/>
      <c r="Y28" s="73"/>
      <c r="Z28" s="73"/>
      <c r="AA28" s="73"/>
      <c r="AB28" s="74"/>
      <c r="AC28" s="75">
        <v>9.2425999999999995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20">
        <v>19</v>
      </c>
      <c r="B29" s="31"/>
      <c r="C29" s="7"/>
      <c r="D29" s="7"/>
      <c r="E29" s="7"/>
      <c r="F29" s="7"/>
      <c r="G29" s="7"/>
      <c r="H29" s="7"/>
      <c r="I29" s="7"/>
      <c r="J29" s="7"/>
      <c r="K29" s="7"/>
      <c r="L29" s="7"/>
      <c r="M29" s="36"/>
      <c r="N29" s="19"/>
      <c r="O29" s="51">
        <v>8269.8113207547176</v>
      </c>
      <c r="P29" s="52">
        <v>34.625700000000002</v>
      </c>
      <c r="Q29" s="45">
        <v>9.6177897591051771</v>
      </c>
      <c r="R29" s="44">
        <v>9164.8435634105572</v>
      </c>
      <c r="S29" s="50">
        <v>38.373199999999997</v>
      </c>
      <c r="T29" s="45">
        <v>10.658712169980527</v>
      </c>
      <c r="U29" s="22"/>
      <c r="V29" s="23"/>
      <c r="W29" s="76"/>
      <c r="X29" s="72"/>
      <c r="Y29" s="73"/>
      <c r="Z29" s="73"/>
      <c r="AA29" s="73"/>
      <c r="AB29" s="74"/>
      <c r="AC29" s="75">
        <v>8.8157000000000014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20">
        <v>20</v>
      </c>
      <c r="B30" s="46">
        <v>93.529200000000003</v>
      </c>
      <c r="C30" s="47">
        <v>3.3485</v>
      </c>
      <c r="D30" s="47">
        <v>1.0063</v>
      </c>
      <c r="E30" s="47">
        <v>0.1487</v>
      </c>
      <c r="F30" s="47">
        <v>0.183</v>
      </c>
      <c r="G30" s="47">
        <v>2.2000000000000001E-3</v>
      </c>
      <c r="H30" s="47">
        <v>4.4699999999999997E-2</v>
      </c>
      <c r="I30" s="47">
        <v>3.5200000000000002E-2</v>
      </c>
      <c r="J30" s="47">
        <v>5.5599999999999997E-2</v>
      </c>
      <c r="K30" s="47">
        <v>5.0000000000000001E-3</v>
      </c>
      <c r="L30" s="47">
        <v>0.83450000000000002</v>
      </c>
      <c r="M30" s="48">
        <v>0.80720000000000003</v>
      </c>
      <c r="N30" s="49">
        <v>0.72270000000000001</v>
      </c>
      <c r="O30" s="42">
        <v>8286.1953666109384</v>
      </c>
      <c r="P30" s="50">
        <v>34.694299999999998</v>
      </c>
      <c r="Q30" s="43">
        <v>9.6368444028372764</v>
      </c>
      <c r="R30" s="44">
        <v>9182.3501313589695</v>
      </c>
      <c r="S30" s="50">
        <v>38.4465</v>
      </c>
      <c r="T30" s="45">
        <v>10.679072306796316</v>
      </c>
      <c r="U30" s="44">
        <v>11854.358729400526</v>
      </c>
      <c r="V30" s="50">
        <v>49.6342</v>
      </c>
      <c r="W30" s="45">
        <v>13.786618045595558</v>
      </c>
      <c r="X30" s="72">
        <v>-11.2</v>
      </c>
      <c r="Y30" s="73">
        <v>-15.6</v>
      </c>
      <c r="Z30" s="73"/>
      <c r="AA30" s="73"/>
      <c r="AB30" s="74"/>
      <c r="AC30" s="75">
        <v>9.2682000000000002</v>
      </c>
      <c r="AD30" s="14">
        <f t="shared" si="0"/>
        <v>100.00010000000002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20">
        <v>21</v>
      </c>
      <c r="B31" s="31"/>
      <c r="C31" s="7"/>
      <c r="D31" s="7"/>
      <c r="E31" s="7"/>
      <c r="F31" s="7"/>
      <c r="G31" s="7"/>
      <c r="H31" s="7"/>
      <c r="I31" s="7"/>
      <c r="J31" s="7"/>
      <c r="K31" s="7"/>
      <c r="L31" s="7"/>
      <c r="M31" s="36"/>
      <c r="N31" s="19"/>
      <c r="O31" s="42">
        <v>8286.1953666109384</v>
      </c>
      <c r="P31" s="50">
        <v>34.694299999999998</v>
      </c>
      <c r="Q31" s="43">
        <v>9.6368444028372764</v>
      </c>
      <c r="R31" s="44">
        <v>9182.3501313589695</v>
      </c>
      <c r="S31" s="50">
        <v>38.4465</v>
      </c>
      <c r="T31" s="45">
        <v>10.679072306796316</v>
      </c>
      <c r="U31" s="22"/>
      <c r="V31" s="23"/>
      <c r="W31" s="76"/>
      <c r="X31" s="72"/>
      <c r="Y31" s="73"/>
      <c r="Z31" s="73"/>
      <c r="AA31" s="73"/>
      <c r="AB31" s="74"/>
      <c r="AC31" s="75">
        <v>9.6344999999999992</v>
      </c>
      <c r="AD31" s="14">
        <f t="shared" si="0"/>
        <v>0</v>
      </c>
      <c r="AE31" s="15" t="str">
        <f t="shared" si="1"/>
        <v xml:space="preserve"> </v>
      </c>
      <c r="AF31" s="6"/>
      <c r="AG31" s="6"/>
      <c r="AH31" s="6"/>
    </row>
    <row r="32" spans="1:34" x14ac:dyDescent="0.25">
      <c r="A32" s="20">
        <v>22</v>
      </c>
      <c r="B32" s="31"/>
      <c r="C32" s="7"/>
      <c r="D32" s="7"/>
      <c r="E32" s="7"/>
      <c r="F32" s="7"/>
      <c r="G32" s="7"/>
      <c r="H32" s="7"/>
      <c r="I32" s="7"/>
      <c r="J32" s="7"/>
      <c r="K32" s="7"/>
      <c r="L32" s="7"/>
      <c r="M32" s="36"/>
      <c r="N32" s="19"/>
      <c r="O32" s="42">
        <v>8286.1953666109384</v>
      </c>
      <c r="P32" s="50">
        <v>34.694299999999998</v>
      </c>
      <c r="Q32" s="43">
        <v>9.6368444028372764</v>
      </c>
      <c r="R32" s="44">
        <v>9182.3501313589695</v>
      </c>
      <c r="S32" s="50">
        <v>38.4465</v>
      </c>
      <c r="T32" s="45">
        <v>10.679072306796316</v>
      </c>
      <c r="U32" s="22"/>
      <c r="V32" s="23"/>
      <c r="W32" s="76"/>
      <c r="X32" s="72"/>
      <c r="Y32" s="73"/>
      <c r="Z32" s="73"/>
      <c r="AA32" s="73"/>
      <c r="AB32" s="74"/>
      <c r="AC32" s="75">
        <v>8.7146000000000008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20">
        <v>23</v>
      </c>
      <c r="B33" s="31"/>
      <c r="C33" s="7"/>
      <c r="D33" s="7"/>
      <c r="E33" s="7"/>
      <c r="F33" s="7"/>
      <c r="G33" s="7"/>
      <c r="H33" s="7"/>
      <c r="I33" s="7"/>
      <c r="J33" s="7"/>
      <c r="K33" s="7"/>
      <c r="L33" s="7"/>
      <c r="M33" s="36"/>
      <c r="N33" s="19"/>
      <c r="O33" s="42">
        <v>8286.1953666109384</v>
      </c>
      <c r="P33" s="50">
        <v>34.694299999999998</v>
      </c>
      <c r="Q33" s="43">
        <v>9.6368444028372764</v>
      </c>
      <c r="R33" s="44">
        <v>9182.3501313589695</v>
      </c>
      <c r="S33" s="50">
        <v>38.4465</v>
      </c>
      <c r="T33" s="45">
        <v>10.679072306796316</v>
      </c>
      <c r="U33" s="22"/>
      <c r="V33" s="23"/>
      <c r="W33" s="76"/>
      <c r="X33" s="72"/>
      <c r="Y33" s="73"/>
      <c r="Z33" s="73"/>
      <c r="AA33" s="73"/>
      <c r="AB33" s="74"/>
      <c r="AC33" s="75">
        <v>8.7899999999999991</v>
      </c>
      <c r="AD33" s="14">
        <f t="shared" si="0"/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20">
        <v>24</v>
      </c>
      <c r="B34" s="31"/>
      <c r="C34" s="7"/>
      <c r="D34" s="7"/>
      <c r="E34" s="7"/>
      <c r="F34" s="7"/>
      <c r="G34" s="7"/>
      <c r="H34" s="7"/>
      <c r="I34" s="7"/>
      <c r="J34" s="7"/>
      <c r="K34" s="7"/>
      <c r="L34" s="7"/>
      <c r="M34" s="36"/>
      <c r="N34" s="19"/>
      <c r="O34" s="42">
        <v>8286.1953666109384</v>
      </c>
      <c r="P34" s="50">
        <v>34.694299999999998</v>
      </c>
      <c r="Q34" s="43">
        <v>9.6368444028372764</v>
      </c>
      <c r="R34" s="44">
        <v>9182.3501313589695</v>
      </c>
      <c r="S34" s="50">
        <v>38.4465</v>
      </c>
      <c r="T34" s="45">
        <v>10.679072306796316</v>
      </c>
      <c r="U34" s="22"/>
      <c r="V34" s="23"/>
      <c r="W34" s="76"/>
      <c r="X34" s="72"/>
      <c r="Y34" s="73"/>
      <c r="Z34" s="73"/>
      <c r="AA34" s="73"/>
      <c r="AB34" s="74"/>
      <c r="AC34" s="75">
        <v>8.5945999999999998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20">
        <v>25</v>
      </c>
      <c r="B35" s="31"/>
      <c r="C35" s="7"/>
      <c r="D35" s="7"/>
      <c r="E35" s="7"/>
      <c r="F35" s="7"/>
      <c r="G35" s="7"/>
      <c r="H35" s="7"/>
      <c r="I35" s="7"/>
      <c r="J35" s="7"/>
      <c r="K35" s="7"/>
      <c r="L35" s="7"/>
      <c r="M35" s="36"/>
      <c r="N35" s="19"/>
      <c r="O35" s="42">
        <v>8286.1953666109384</v>
      </c>
      <c r="P35" s="50">
        <v>34.694299999999998</v>
      </c>
      <c r="Q35" s="43">
        <v>9.6368444028372764</v>
      </c>
      <c r="R35" s="44">
        <v>9182.3501313589695</v>
      </c>
      <c r="S35" s="50">
        <v>38.4465</v>
      </c>
      <c r="T35" s="45">
        <v>10.679072306796316</v>
      </c>
      <c r="U35" s="22"/>
      <c r="V35" s="23"/>
      <c r="W35" s="76"/>
      <c r="X35" s="72"/>
      <c r="Y35" s="73"/>
      <c r="Z35" s="73"/>
      <c r="AA35" s="73"/>
      <c r="AB35" s="74"/>
      <c r="AC35" s="75">
        <v>8.5655000000000001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20">
        <v>26</v>
      </c>
      <c r="B36" s="31"/>
      <c r="C36" s="7"/>
      <c r="D36" s="7"/>
      <c r="E36" s="7"/>
      <c r="F36" s="7"/>
      <c r="G36" s="7"/>
      <c r="H36" s="7"/>
      <c r="I36" s="7"/>
      <c r="J36" s="7"/>
      <c r="K36" s="7"/>
      <c r="L36" s="7"/>
      <c r="M36" s="36"/>
      <c r="N36" s="19"/>
      <c r="O36" s="42">
        <v>8286.1953666109384</v>
      </c>
      <c r="P36" s="50">
        <v>34.694299999999998</v>
      </c>
      <c r="Q36" s="43">
        <v>9.6368444028372764</v>
      </c>
      <c r="R36" s="44">
        <v>9182.3501313589695</v>
      </c>
      <c r="S36" s="50">
        <v>38.4465</v>
      </c>
      <c r="T36" s="45">
        <v>10.679072306796316</v>
      </c>
      <c r="U36" s="22"/>
      <c r="V36" s="23"/>
      <c r="W36" s="76"/>
      <c r="X36" s="72"/>
      <c r="Y36" s="73"/>
      <c r="Z36" s="73"/>
      <c r="AA36" s="73"/>
      <c r="AB36" s="74"/>
      <c r="AC36" s="75">
        <v>8.2592999999999996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20">
        <v>27</v>
      </c>
      <c r="B37" s="31"/>
      <c r="C37" s="7"/>
      <c r="D37" s="7"/>
      <c r="E37" s="7"/>
      <c r="F37" s="7"/>
      <c r="G37" s="7"/>
      <c r="H37" s="7"/>
      <c r="I37" s="7"/>
      <c r="J37" s="7"/>
      <c r="K37" s="7"/>
      <c r="L37" s="7"/>
      <c r="M37" s="36"/>
      <c r="N37" s="19"/>
      <c r="O37" s="42">
        <v>8286.1953666109384</v>
      </c>
      <c r="P37" s="50">
        <v>34.694299999999998</v>
      </c>
      <c r="Q37" s="43">
        <v>9.6368444028372764</v>
      </c>
      <c r="R37" s="44">
        <v>9182.3501313589695</v>
      </c>
      <c r="S37" s="50">
        <v>38.4465</v>
      </c>
      <c r="T37" s="45">
        <v>10.679072306796316</v>
      </c>
      <c r="U37" s="22"/>
      <c r="V37" s="23"/>
      <c r="W37" s="76"/>
      <c r="X37" s="72"/>
      <c r="Y37" s="73"/>
      <c r="Z37" s="73"/>
      <c r="AA37" s="73"/>
      <c r="AB37" s="74"/>
      <c r="AC37" s="75">
        <v>8.2408000000000001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20">
        <v>28</v>
      </c>
      <c r="B38" s="61">
        <v>92.863699999999994</v>
      </c>
      <c r="C38" s="62">
        <v>3.6335999999999999</v>
      </c>
      <c r="D38" s="62">
        <v>1.1048</v>
      </c>
      <c r="E38" s="62">
        <v>0.15540000000000001</v>
      </c>
      <c r="F38" s="62">
        <v>0.20949999999999999</v>
      </c>
      <c r="G38" s="62">
        <v>2.3E-3</v>
      </c>
      <c r="H38" s="62">
        <v>4.9799999999999997E-2</v>
      </c>
      <c r="I38" s="62">
        <v>4.07E-2</v>
      </c>
      <c r="J38" s="62">
        <v>5.7000000000000002E-2</v>
      </c>
      <c r="K38" s="62">
        <v>1.49E-2</v>
      </c>
      <c r="L38" s="62">
        <v>0.91200000000000003</v>
      </c>
      <c r="M38" s="63">
        <v>0.95630000000000004</v>
      </c>
      <c r="N38" s="64">
        <v>0.72860000000000003</v>
      </c>
      <c r="O38" s="58">
        <v>8306.6395987580599</v>
      </c>
      <c r="P38" s="62">
        <v>34.779899999999998</v>
      </c>
      <c r="Q38" s="59">
        <v>9.6606210428295185</v>
      </c>
      <c r="R38" s="60">
        <v>9203.5347504179608</v>
      </c>
      <c r="S38" s="69">
        <v>38.535200000000003</v>
      </c>
      <c r="T38" s="70">
        <v>10.703710016694819</v>
      </c>
      <c r="U38" s="60">
        <v>11833.484595175543</v>
      </c>
      <c r="V38" s="62">
        <v>49.546799999999998</v>
      </c>
      <c r="W38" s="57">
        <v>13.762341429528712</v>
      </c>
      <c r="X38" s="72"/>
      <c r="Y38" s="73"/>
      <c r="Z38" s="73"/>
      <c r="AA38" s="73"/>
      <c r="AB38" s="74"/>
      <c r="AC38" s="75">
        <v>7.9302999999999999</v>
      </c>
      <c r="AD38" s="14">
        <f t="shared" si="0"/>
        <v>100.00000000000001</v>
      </c>
      <c r="AE38" s="15" t="str">
        <f t="shared" si="1"/>
        <v>ОК</v>
      </c>
      <c r="AF38" s="6"/>
      <c r="AG38" s="6"/>
      <c r="AH38" s="6"/>
    </row>
    <row r="39" spans="1:34" x14ac:dyDescent="0.25">
      <c r="A39" s="20">
        <v>29</v>
      </c>
      <c r="B39" s="31"/>
      <c r="C39" s="7"/>
      <c r="D39" s="7"/>
      <c r="E39" s="7"/>
      <c r="F39" s="7"/>
      <c r="G39" s="7"/>
      <c r="H39" s="7"/>
      <c r="I39" s="7"/>
      <c r="J39" s="7"/>
      <c r="K39" s="7"/>
      <c r="L39" s="7"/>
      <c r="M39" s="36"/>
      <c r="N39" s="19"/>
      <c r="O39" s="58">
        <v>8306.6395987580599</v>
      </c>
      <c r="P39" s="62">
        <v>34.779899999999998</v>
      </c>
      <c r="Q39" s="59">
        <v>9.6606210428295185</v>
      </c>
      <c r="R39" s="60">
        <v>9203.5347504179608</v>
      </c>
      <c r="S39" s="69">
        <v>38.535200000000003</v>
      </c>
      <c r="T39" s="70">
        <v>10.703710016694819</v>
      </c>
      <c r="U39" s="22"/>
      <c r="V39" s="23"/>
      <c r="W39" s="76"/>
      <c r="X39" s="72"/>
      <c r="Y39" s="73"/>
      <c r="Z39" s="73"/>
      <c r="AA39" s="73"/>
      <c r="AB39" s="74"/>
      <c r="AC39" s="75">
        <v>8.3492000000000015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20">
        <v>30</v>
      </c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7"/>
      <c r="N40" s="68"/>
      <c r="O40" s="58">
        <v>8306.6395987580599</v>
      </c>
      <c r="P40" s="62">
        <v>34.779899999999998</v>
      </c>
      <c r="Q40" s="59">
        <v>9.6606210428295185</v>
      </c>
      <c r="R40" s="60">
        <v>9203.5347504179608</v>
      </c>
      <c r="S40" s="69">
        <v>38.535200000000003</v>
      </c>
      <c r="T40" s="70">
        <v>10.703710016694819</v>
      </c>
      <c r="U40" s="22"/>
      <c r="V40" s="23"/>
      <c r="W40" s="76"/>
      <c r="X40" s="77"/>
      <c r="Y40" s="78"/>
      <c r="Z40" s="78"/>
      <c r="AA40" s="78"/>
      <c r="AB40" s="79"/>
      <c r="AC40" s="75">
        <v>8.8053999999999988</v>
      </c>
      <c r="AD40" s="14"/>
      <c r="AE40" s="15"/>
      <c r="AF40" s="6"/>
      <c r="AG40" s="6"/>
      <c r="AH40" s="6"/>
    </row>
    <row r="41" spans="1:34" ht="15.75" thickBot="1" x14ac:dyDescent="0.3">
      <c r="A41" s="20">
        <v>31</v>
      </c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7"/>
      <c r="N41" s="40"/>
      <c r="O41" s="58">
        <v>8306.6395987580599</v>
      </c>
      <c r="P41" s="62">
        <v>34.779899999999998</v>
      </c>
      <c r="Q41" s="59">
        <v>9.6606210428295185</v>
      </c>
      <c r="R41" s="60">
        <v>9203.5347504179608</v>
      </c>
      <c r="S41" s="69">
        <v>38.535200000000003</v>
      </c>
      <c r="T41" s="70">
        <v>10.703710016694819</v>
      </c>
      <c r="U41" s="22"/>
      <c r="V41" s="23"/>
      <c r="W41" s="76"/>
      <c r="X41" s="80"/>
      <c r="Y41" s="81"/>
      <c r="Z41" s="81"/>
      <c r="AA41" s="81"/>
      <c r="AB41" s="82"/>
      <c r="AC41" s="75">
        <v>9.3432000000000013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9.5" customHeight="1" thickBot="1" x14ac:dyDescent="0.3">
      <c r="A42" s="4"/>
      <c r="B42" s="5"/>
      <c r="C42" s="5"/>
      <c r="D42" s="5"/>
      <c r="E42" s="5"/>
      <c r="F42" s="5"/>
      <c r="G42" s="5"/>
      <c r="H42" s="109" t="s">
        <v>3</v>
      </c>
      <c r="I42" s="110"/>
      <c r="J42" s="110"/>
      <c r="K42" s="110"/>
      <c r="L42" s="110"/>
      <c r="M42" s="110"/>
      <c r="N42" s="111"/>
      <c r="O42" s="86">
        <f>SUMPRODUCT(O11:O41,AC11:AC41)/SUM(AC11:AC41)</f>
        <v>8284.695583067698</v>
      </c>
      <c r="P42" s="86">
        <f>SUMPRODUCT(P11:P41,AC11:AC41)/SUM(AC11:AC41)</f>
        <v>34.688318912239872</v>
      </c>
      <c r="Q42" s="87">
        <f>SUMPRODUCT(Q11:Q41,AC11:AC41)/SUM(AC11:AC41)</f>
        <v>9.6353844215806284</v>
      </c>
      <c r="R42" s="86">
        <f>SUMPRODUCT(R11:R41,AC11:AC41)/SUM(AC11:AC41)</f>
        <v>9180.6277396140667</v>
      </c>
      <c r="S42" s="86">
        <f>SUMPRODUCT(S11:S41,AC11:AC41)/SUM(AC11:AC41)</f>
        <v>38.439388103860928</v>
      </c>
      <c r="T42" s="86">
        <f>SUMPRODUCT(T11:T41,AC11:AC41)/SUM(AC11:AC41)</f>
        <v>10.677091178229707</v>
      </c>
      <c r="U42" s="16"/>
      <c r="V42" s="5"/>
      <c r="W42" s="83"/>
      <c r="X42" s="83"/>
      <c r="Y42" s="83"/>
      <c r="Z42" s="83"/>
      <c r="AA42" s="83"/>
      <c r="AB42" s="83"/>
      <c r="AC42" s="84">
        <v>277.30930000000001</v>
      </c>
    </row>
    <row r="43" spans="1:34" ht="19.5" customHeight="1" x14ac:dyDescent="0.25">
      <c r="A43" s="4"/>
      <c r="B43" s="5"/>
      <c r="C43" s="5"/>
      <c r="D43" s="5"/>
      <c r="E43" s="5"/>
      <c r="F43" s="5"/>
      <c r="G43" s="5"/>
      <c r="H43" s="25"/>
      <c r="I43" s="25"/>
      <c r="J43" s="25"/>
      <c r="K43" s="25"/>
      <c r="L43" s="25"/>
      <c r="M43" s="25"/>
      <c r="N43" s="25"/>
      <c r="O43" s="16"/>
      <c r="P43" s="16"/>
      <c r="Q43" s="26"/>
      <c r="R43" s="16"/>
      <c r="S43" s="16"/>
      <c r="T43" s="16"/>
      <c r="U43" s="16"/>
      <c r="V43" s="5"/>
      <c r="W43" s="112" t="s">
        <v>55</v>
      </c>
      <c r="X43" s="112"/>
      <c r="Y43" s="112"/>
      <c r="Z43" s="112"/>
      <c r="AA43" s="112"/>
      <c r="AB43" s="112"/>
      <c r="AC43" s="85">
        <v>0.77400000000000002</v>
      </c>
    </row>
    <row r="44" spans="1:34" s="88" customFormat="1" ht="12.75" thickBot="1" x14ac:dyDescent="0.25">
      <c r="B44" s="90" t="s">
        <v>44</v>
      </c>
      <c r="O44" s="88" t="s">
        <v>41</v>
      </c>
      <c r="R44" s="89"/>
      <c r="S44" s="89"/>
      <c r="T44" s="89"/>
      <c r="U44" s="93" t="s">
        <v>52</v>
      </c>
      <c r="V44" s="93"/>
      <c r="W44" s="113" t="s">
        <v>48</v>
      </c>
      <c r="X44" s="113"/>
      <c r="Y44" s="113"/>
      <c r="Z44" s="113"/>
      <c r="AA44" s="113"/>
      <c r="AB44" s="113"/>
      <c r="AC44" s="91">
        <f>AC42-AC43</f>
        <v>276.53530000000001</v>
      </c>
    </row>
    <row r="45" spans="1:34" s="88" customFormat="1" ht="12" x14ac:dyDescent="0.2">
      <c r="D45" s="90"/>
      <c r="O45" s="90"/>
      <c r="R45" s="90"/>
      <c r="V45" s="90"/>
      <c r="AC45" s="92"/>
    </row>
    <row r="46" spans="1:34" s="88" customFormat="1" ht="12" x14ac:dyDescent="0.2">
      <c r="B46" s="90" t="s">
        <v>45</v>
      </c>
      <c r="O46" s="88" t="s">
        <v>42</v>
      </c>
      <c r="R46" s="89"/>
      <c r="S46" s="89"/>
      <c r="T46" s="89"/>
      <c r="U46" s="93" t="s">
        <v>52</v>
      </c>
      <c r="V46" s="93"/>
    </row>
    <row r="47" spans="1:34" s="88" customFormat="1" ht="12" x14ac:dyDescent="0.2">
      <c r="E47" s="90"/>
      <c r="O47" s="90"/>
      <c r="R47" s="90"/>
      <c r="V47" s="90"/>
    </row>
    <row r="48" spans="1:34" s="88" customFormat="1" ht="12" x14ac:dyDescent="0.2">
      <c r="B48" s="90" t="s">
        <v>46</v>
      </c>
      <c r="O48" s="88" t="s">
        <v>43</v>
      </c>
      <c r="R48" s="89"/>
      <c r="S48" s="89"/>
      <c r="T48" s="89"/>
      <c r="U48" s="93" t="s">
        <v>52</v>
      </c>
      <c r="V48" s="93"/>
    </row>
    <row r="49" spans="5:22" s="88" customFormat="1" ht="12" x14ac:dyDescent="0.2">
      <c r="E49" s="90"/>
      <c r="O49" s="90"/>
      <c r="R49" s="90"/>
      <c r="V49" s="90"/>
    </row>
  </sheetData>
  <mergeCells count="38">
    <mergeCell ref="AA1:AC1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  <mergeCell ref="V9:V10"/>
    <mergeCell ref="H42:N42"/>
    <mergeCell ref="I9:I10"/>
    <mergeCell ref="J9:J10"/>
    <mergeCell ref="K9:K10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2017-01-05T07:10:30Z</cp:lastPrinted>
  <dcterms:created xsi:type="dcterms:W3CDTF">2016-10-07T07:24:19Z</dcterms:created>
  <dcterms:modified xsi:type="dcterms:W3CDTF">2017-01-05T07:20:24Z</dcterms:modified>
</cp:coreProperties>
</file>