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<sst xmlns="http://schemas.openxmlformats.org/spreadsheetml/2006/main" count="73" uniqueCount="63">
  <si>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</si>
  <si>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</si>
  <si>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</si>
  <si>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</si>
  <si>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</si>
  <si>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</si>
  <si>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</si>
  <si>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</si>
  <si>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</si>
  <si>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</si>
  <si>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</si>
  <si>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</si>
  <si>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</si>
  <si>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</si>
  <si>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</si>
  <si>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</si>
  <si>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</si>
  <si>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</si>
  <si>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</si>
  <si>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</si>
  <si>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</si>
  <si>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</si>
  <si>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</si>
  <si>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</si>
  <si>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</si>
  <si>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</si>
  <si>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</si>
  <si>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</si>
  <si>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</si>
  <si>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</si>
  <si>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</si>
  <si>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</si>
  <si>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</si>
  <si>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</si>
  <si>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</si>
  <si>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</si>
  <si>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</si>
  <si>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</si>
  <si>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</si>
  <si>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</si>
  <si>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</si>
  <si>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</si>
  <si>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</si>
  <si>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</si>
  <si>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</si>
  <si>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</si>
  <si>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</si>
  <si>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</si>
  <si>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</si>
  <si>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</si>
  <si>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</si>
  <si>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</si>
  <si>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</si>
  <si>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</si>
  <si>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</si>
  <si>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</si>
  <si>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</si>
  <si>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t>за період з 01.12.2016 р. по 31.12.2016 р.</t>
  </si>
  <si>
    <t>Маршрут № 252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</si>
  <si>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</si>
  <si>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Добротвірською ТЕС</t>
    </r>
  </si>
  <si>
    <t xml:space="preserve">газопроводу  Дашава-Мінськ 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</si>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</sst>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2" fontId="1" fillId="0" borderId="40" xfId="0" applyNumberFormat="1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22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5"/>
      <c r="J1" s="55"/>
      <c r="K1" s="55"/>
      <c r="L1" s="55"/>
      <c r="M1" s="56" t="s">
        <v>4</v>
      </c>
      <c r="N1" s="56"/>
      <c r="O1" s="56"/>
      <c r="P1" s="56"/>
      <c r="Q1" s="56"/>
      <c r="R1" s="56"/>
      <c r="S1" s="56"/>
      <c r="T1" s="56"/>
      <c r="U1" s="56"/>
      <c r="V1" s="56"/>
      <c r="W1" s="55"/>
      <c r="X1" s="55"/>
      <c r="Y1" s="55"/>
      <c r="Z1" s="55"/>
      <c r="AA1" s="81" t="s">
        <v>58</v>
      </c>
      <c r="AB1" s="81"/>
      <c r="AC1" s="81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6"/>
      <c r="J2" s="56"/>
      <c r="K2" s="57" t="s">
        <v>60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34" ht="12" customHeight="1" x14ac:dyDescent="0.25">
      <c r="A3" s="11" t="s">
        <v>48</v>
      </c>
      <c r="C3" s="3"/>
      <c r="F3" s="2"/>
      <c r="G3" s="2"/>
      <c r="H3" s="2"/>
      <c r="I3" s="60" t="s">
        <v>59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55"/>
    </row>
    <row r="4" spans="1:34" ht="12.75" customHeight="1" x14ac:dyDescent="0.25">
      <c r="A4" s="10" t="s">
        <v>22</v>
      </c>
      <c r="G4" s="2"/>
      <c r="H4" s="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55"/>
    </row>
    <row r="5" spans="1:34" ht="15.75" x14ac:dyDescent="0.25">
      <c r="A5" s="10" t="s">
        <v>49</v>
      </c>
      <c r="F5" s="2"/>
      <c r="G5" s="2"/>
      <c r="H5" s="2"/>
      <c r="I5" s="55"/>
      <c r="J5" s="55"/>
      <c r="K5" s="57" t="s">
        <v>61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7" t="s">
        <v>57</v>
      </c>
      <c r="X5" s="55"/>
      <c r="Y5" s="55"/>
      <c r="Z5" s="55"/>
      <c r="AA5" s="55"/>
      <c r="AB5" s="55"/>
      <c r="AC5" s="55"/>
    </row>
    <row r="6" spans="1:34" ht="11.25" customHeight="1" thickBot="1" x14ac:dyDescent="0.3"/>
    <row r="7" spans="1:34" ht="26.25" customHeight="1" thickBot="1" x14ac:dyDescent="0.3">
      <c r="A7" s="64" t="s">
        <v>0</v>
      </c>
      <c r="B7" s="82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82" t="s">
        <v>31</v>
      </c>
      <c r="O7" s="83"/>
      <c r="P7" s="83"/>
      <c r="Q7" s="83"/>
      <c r="R7" s="83"/>
      <c r="S7" s="83"/>
      <c r="T7" s="83"/>
      <c r="U7" s="83"/>
      <c r="V7" s="83"/>
      <c r="W7" s="84"/>
      <c r="X7" s="111" t="s">
        <v>26</v>
      </c>
      <c r="Y7" s="109" t="s">
        <v>2</v>
      </c>
      <c r="Z7" s="107" t="s">
        <v>18</v>
      </c>
      <c r="AA7" s="107" t="s">
        <v>19</v>
      </c>
      <c r="AB7" s="73" t="s">
        <v>20</v>
      </c>
      <c r="AC7" s="62" t="s">
        <v>16</v>
      </c>
    </row>
    <row r="8" spans="1:34" ht="16.5" customHeight="1" thickBot="1" x14ac:dyDescent="0.3">
      <c r="A8" s="65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77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2"/>
      <c r="Y8" s="110"/>
      <c r="Z8" s="108"/>
      <c r="AA8" s="108"/>
      <c r="AB8" s="74"/>
      <c r="AC8" s="63"/>
    </row>
    <row r="9" spans="1:34" ht="15" customHeight="1" x14ac:dyDescent="0.25">
      <c r="A9" s="66"/>
      <c r="B9" s="75" t="s">
        <v>34</v>
      </c>
      <c r="C9" s="69" t="s">
        <v>35</v>
      </c>
      <c r="D9" s="69" t="s">
        <v>36</v>
      </c>
      <c r="E9" s="69" t="s">
        <v>41</v>
      </c>
      <c r="F9" s="69" t="s">
        <v>42</v>
      </c>
      <c r="G9" s="69" t="s">
        <v>39</v>
      </c>
      <c r="H9" s="69" t="s">
        <v>43</v>
      </c>
      <c r="I9" s="69" t="s">
        <v>40</v>
      </c>
      <c r="J9" s="69" t="s">
        <v>38</v>
      </c>
      <c r="K9" s="69" t="s">
        <v>37</v>
      </c>
      <c r="L9" s="69" t="s">
        <v>44</v>
      </c>
      <c r="M9" s="94" t="s">
        <v>45</v>
      </c>
      <c r="N9" s="78"/>
      <c r="O9" s="104" t="s">
        <v>32</v>
      </c>
      <c r="P9" s="71" t="s">
        <v>10</v>
      </c>
      <c r="Q9" s="73" t="s">
        <v>11</v>
      </c>
      <c r="R9" s="75" t="s">
        <v>33</v>
      </c>
      <c r="S9" s="69" t="s">
        <v>12</v>
      </c>
      <c r="T9" s="94" t="s">
        <v>13</v>
      </c>
      <c r="U9" s="75" t="s">
        <v>28</v>
      </c>
      <c r="V9" s="69" t="s">
        <v>14</v>
      </c>
      <c r="W9" s="94" t="s">
        <v>15</v>
      </c>
      <c r="X9" s="112"/>
      <c r="Y9" s="110"/>
      <c r="Z9" s="108"/>
      <c r="AA9" s="108"/>
      <c r="AB9" s="74"/>
      <c r="AC9" s="63"/>
    </row>
    <row r="10" spans="1:34" ht="92.25" customHeight="1" x14ac:dyDescent="0.25">
      <c r="A10" s="66"/>
      <c r="B10" s="7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95"/>
      <c r="N10" s="79"/>
      <c r="O10" s="105"/>
      <c r="P10" s="72"/>
      <c r="Q10" s="74"/>
      <c r="R10" s="76"/>
      <c r="S10" s="70"/>
      <c r="T10" s="95"/>
      <c r="U10" s="76"/>
      <c r="V10" s="70"/>
      <c r="W10" s="95"/>
      <c r="X10" s="112"/>
      <c r="Y10" s="110"/>
      <c r="Z10" s="108"/>
      <c r="AA10" s="108"/>
      <c r="AB10" s="74"/>
      <c r="AC10" s="63"/>
    </row>
    <row r="11" spans="1:34" x14ac:dyDescent="0.25">
      <c r="A11" s="32">
        <v>1</v>
      </c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6"/>
      <c r="O11" s="15">
        <v>8166</v>
      </c>
      <c r="P11" s="16">
        <v>34.19</v>
      </c>
      <c r="Q11" s="20">
        <v>9.5</v>
      </c>
      <c r="R11" s="19">
        <v>9052</v>
      </c>
      <c r="S11" s="9">
        <v>37.9</v>
      </c>
      <c r="T11" s="20">
        <v>10.53</v>
      </c>
      <c r="U11" s="19"/>
      <c r="V11" s="16"/>
      <c r="W11" s="21"/>
      <c r="X11" s="19"/>
      <c r="Y11" s="16"/>
      <c r="Z11" s="16"/>
      <c r="AA11" s="16"/>
      <c r="AB11" s="21"/>
      <c r="AC11" s="54">
        <v>1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>
        <v>93.849199999999996</v>
      </c>
      <c r="C12" s="8">
        <v>3.1114999999999999</v>
      </c>
      <c r="D12" s="8">
        <v>0.81489999999999996</v>
      </c>
      <c r="E12" s="8">
        <v>0.1104</v>
      </c>
      <c r="F12" s="8">
        <v>0.13650000000000001</v>
      </c>
      <c r="G12" s="8">
        <v>3.0999999999999999E-3</v>
      </c>
      <c r="H12" s="8">
        <v>5.0700000000000002E-2</v>
      </c>
      <c r="I12" s="8">
        <v>2.5399999999999999E-2</v>
      </c>
      <c r="J12" s="8">
        <v>2.7900000000000001E-2</v>
      </c>
      <c r="K12" s="8">
        <v>4.5999999999999999E-3</v>
      </c>
      <c r="L12" s="8">
        <v>1.0306</v>
      </c>
      <c r="M12" s="27">
        <v>0.83509999999999995</v>
      </c>
      <c r="N12" s="26">
        <v>0.71799999999999997</v>
      </c>
      <c r="O12" s="15">
        <v>8210</v>
      </c>
      <c r="P12" s="16">
        <v>34.351100000000002</v>
      </c>
      <c r="Q12" s="20">
        <v>9.5399999999999991</v>
      </c>
      <c r="R12" s="19">
        <v>9096</v>
      </c>
      <c r="S12" s="9">
        <v>38.058799999999998</v>
      </c>
      <c r="T12" s="20">
        <v>10.57</v>
      </c>
      <c r="U12" s="19">
        <v>11782</v>
      </c>
      <c r="V12" s="16">
        <v>49.294800000000002</v>
      </c>
      <c r="W12" s="21">
        <v>13.69</v>
      </c>
      <c r="X12" s="19"/>
      <c r="Y12" s="16"/>
      <c r="Z12" s="50"/>
      <c r="AA12" s="50"/>
      <c r="AB12" s="51"/>
      <c r="AC12" s="54">
        <v>2</v>
      </c>
      <c r="AD12" s="13">
        <f t="shared" ref="AD12:AD41" si="0">SUM(B12:M12)+$K$42+$N$42</f>
        <v>99.999900000000011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37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26"/>
      <c r="O13" s="15">
        <v>8210</v>
      </c>
      <c r="P13" s="16">
        <v>34.351100000000002</v>
      </c>
      <c r="Q13" s="20">
        <v>9.5399999999999991</v>
      </c>
      <c r="R13" s="19">
        <v>9096</v>
      </c>
      <c r="S13" s="9">
        <v>38.058799999999998</v>
      </c>
      <c r="T13" s="20">
        <v>10.57</v>
      </c>
      <c r="U13" s="19"/>
      <c r="V13" s="16"/>
      <c r="W13" s="21"/>
      <c r="X13" s="19"/>
      <c r="Y13" s="16"/>
      <c r="Z13" s="16"/>
      <c r="AA13" s="16"/>
      <c r="AB13" s="21"/>
      <c r="AC13" s="54">
        <v>13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15">
        <v>8210</v>
      </c>
      <c r="P14" s="16">
        <v>34.351100000000002</v>
      </c>
      <c r="Q14" s="20">
        <v>9.5399999999999991</v>
      </c>
      <c r="R14" s="19">
        <v>9096</v>
      </c>
      <c r="S14" s="9">
        <v>38.058799999999998</v>
      </c>
      <c r="T14" s="20">
        <v>10.57</v>
      </c>
      <c r="U14" s="19"/>
      <c r="V14" s="16"/>
      <c r="W14" s="21"/>
      <c r="X14" s="19"/>
      <c r="Y14" s="16"/>
      <c r="Z14" s="50"/>
      <c r="AA14" s="50"/>
      <c r="AB14" s="51"/>
      <c r="AC14" s="54">
        <v>46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7"/>
      <c r="O15" s="15">
        <v>8210</v>
      </c>
      <c r="P15" s="16">
        <v>34.351100000000002</v>
      </c>
      <c r="Q15" s="20">
        <v>9.5399999999999991</v>
      </c>
      <c r="R15" s="19">
        <v>9096</v>
      </c>
      <c r="S15" s="9">
        <v>38.058799999999998</v>
      </c>
      <c r="T15" s="20">
        <v>10.57</v>
      </c>
      <c r="U15" s="19"/>
      <c r="V15" s="16"/>
      <c r="W15" s="21"/>
      <c r="X15" s="48"/>
      <c r="Y15" s="49"/>
      <c r="Z15" s="50"/>
      <c r="AA15" s="50"/>
      <c r="AB15" s="51"/>
      <c r="AC15" s="54">
        <v>1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>
        <v>93.188400000000001</v>
      </c>
      <c r="C16" s="45">
        <v>3.3927</v>
      </c>
      <c r="D16" s="45">
        <v>0.87409999999999999</v>
      </c>
      <c r="E16" s="45">
        <v>0.113</v>
      </c>
      <c r="F16" s="45">
        <v>0.14649999999999999</v>
      </c>
      <c r="G16" s="45">
        <v>4.4999999999999997E-3</v>
      </c>
      <c r="H16" s="45">
        <v>4.3200000000000002E-2</v>
      </c>
      <c r="I16" s="45">
        <v>3.0700000000000002E-2</v>
      </c>
      <c r="J16" s="45">
        <v>3.1699999999999999E-2</v>
      </c>
      <c r="K16" s="45">
        <v>4.5999999999999999E-3</v>
      </c>
      <c r="L16" s="45">
        <v>1.1415</v>
      </c>
      <c r="M16" s="46">
        <v>1.0290999999999999</v>
      </c>
      <c r="N16" s="47">
        <v>0.72340000000000004</v>
      </c>
      <c r="O16" s="42">
        <v>8214</v>
      </c>
      <c r="P16" s="16">
        <v>34.3675</v>
      </c>
      <c r="Q16" s="43">
        <v>9.5500000000000007</v>
      </c>
      <c r="R16" s="19">
        <v>9100</v>
      </c>
      <c r="S16" s="9">
        <v>38.072400000000002</v>
      </c>
      <c r="T16" s="20">
        <v>10.58</v>
      </c>
      <c r="U16" s="39">
        <v>11741</v>
      </c>
      <c r="V16" s="16">
        <v>49.125399999999999</v>
      </c>
      <c r="W16" s="20">
        <v>13.65</v>
      </c>
      <c r="X16" s="19"/>
      <c r="Y16" s="16"/>
      <c r="Z16" s="16"/>
      <c r="AA16" s="16"/>
      <c r="AB16" s="21"/>
      <c r="AC16" s="54">
        <v>13</v>
      </c>
      <c r="AD16" s="13">
        <f t="shared" si="0"/>
        <v>99.999999999999986</v>
      </c>
      <c r="AE16" s="14" t="str">
        <f t="shared" si="1"/>
        <v>ОК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2">
        <v>8214</v>
      </c>
      <c r="P17" s="16">
        <v>34.3675</v>
      </c>
      <c r="Q17" s="43">
        <v>9.5500000000000007</v>
      </c>
      <c r="R17" s="19">
        <v>9100</v>
      </c>
      <c r="S17" s="9">
        <v>38.072400000000002</v>
      </c>
      <c r="T17" s="20">
        <v>10.58</v>
      </c>
      <c r="U17" s="39"/>
      <c r="V17" s="16"/>
      <c r="W17" s="20"/>
      <c r="X17" s="19"/>
      <c r="Y17" s="16"/>
      <c r="Z17" s="16"/>
      <c r="AA17" s="16"/>
      <c r="AB17" s="21"/>
      <c r="AC17" s="54">
        <v>3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6"/>
      <c r="O18" s="42">
        <v>8214</v>
      </c>
      <c r="P18" s="16">
        <v>34.3675</v>
      </c>
      <c r="Q18" s="43">
        <v>9.5500000000000007</v>
      </c>
      <c r="R18" s="19">
        <v>9100</v>
      </c>
      <c r="S18" s="9">
        <v>38.072400000000002</v>
      </c>
      <c r="T18" s="20">
        <v>10.58</v>
      </c>
      <c r="U18" s="39"/>
      <c r="V18" s="16"/>
      <c r="W18" s="20"/>
      <c r="X18" s="33"/>
      <c r="Y18" s="40"/>
      <c r="Z18" s="50"/>
      <c r="AA18" s="50"/>
      <c r="AB18" s="51"/>
      <c r="AC18" s="58">
        <v>14</v>
      </c>
      <c r="AD18" s="13">
        <f t="shared" si="0"/>
        <v>0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2">
        <v>8214</v>
      </c>
      <c r="P19" s="16">
        <v>34.3675</v>
      </c>
      <c r="Q19" s="43">
        <v>9.5500000000000007</v>
      </c>
      <c r="R19" s="19">
        <v>9100</v>
      </c>
      <c r="S19" s="9">
        <v>38.072400000000002</v>
      </c>
      <c r="T19" s="20">
        <v>10.58</v>
      </c>
      <c r="U19" s="39"/>
      <c r="V19" s="16"/>
      <c r="W19" s="20"/>
      <c r="X19" s="19"/>
      <c r="Y19" s="16"/>
      <c r="Z19" s="50"/>
      <c r="AA19" s="50"/>
      <c r="AB19" s="51"/>
      <c r="AC19" s="54">
        <v>4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2">
        <v>8214</v>
      </c>
      <c r="P20" s="16">
        <v>34.3675</v>
      </c>
      <c r="Q20" s="43">
        <v>9.5500000000000007</v>
      </c>
      <c r="R20" s="19">
        <v>9100</v>
      </c>
      <c r="S20" s="9">
        <v>38.072400000000002</v>
      </c>
      <c r="T20" s="20">
        <v>10.58</v>
      </c>
      <c r="U20" s="39"/>
      <c r="V20" s="16"/>
      <c r="W20" s="20"/>
      <c r="X20" s="19"/>
      <c r="Y20" s="16"/>
      <c r="Z20" s="50"/>
      <c r="AA20" s="50"/>
      <c r="AB20" s="51"/>
      <c r="AC20" s="54">
        <v>14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8214</v>
      </c>
      <c r="P21" s="16">
        <v>34.3675</v>
      </c>
      <c r="Q21" s="43">
        <v>9.5500000000000007</v>
      </c>
      <c r="R21" s="19">
        <v>9100</v>
      </c>
      <c r="S21" s="9">
        <v>38.072400000000002</v>
      </c>
      <c r="T21" s="20">
        <v>10.58</v>
      </c>
      <c r="U21" s="39"/>
      <c r="V21" s="16"/>
      <c r="W21" s="20"/>
      <c r="X21" s="33"/>
      <c r="Y21" s="16"/>
      <c r="Z21" s="50"/>
      <c r="AA21" s="50"/>
      <c r="AB21" s="51"/>
      <c r="AC21" s="54">
        <v>49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2">
        <v>8214</v>
      </c>
      <c r="P22" s="16">
        <v>34.3675</v>
      </c>
      <c r="Q22" s="43">
        <v>9.5500000000000007</v>
      </c>
      <c r="R22" s="19">
        <v>9100</v>
      </c>
      <c r="S22" s="9">
        <v>38.072400000000002</v>
      </c>
      <c r="T22" s="20">
        <v>10.58</v>
      </c>
      <c r="U22" s="39"/>
      <c r="V22" s="16"/>
      <c r="W22" s="20"/>
      <c r="X22" s="19"/>
      <c r="Y22" s="16"/>
      <c r="Z22" s="16"/>
      <c r="AA22" s="16"/>
      <c r="AB22" s="21"/>
      <c r="AC22" s="54">
        <v>16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2">
        <v>8214</v>
      </c>
      <c r="P23" s="16">
        <v>34.3675</v>
      </c>
      <c r="Q23" s="43">
        <v>9.5500000000000007</v>
      </c>
      <c r="R23" s="19">
        <v>9100</v>
      </c>
      <c r="S23" s="9">
        <v>38.072400000000002</v>
      </c>
      <c r="T23" s="20">
        <v>10.58</v>
      </c>
      <c r="U23" s="39"/>
      <c r="V23" s="16"/>
      <c r="W23" s="20"/>
      <c r="X23" s="19"/>
      <c r="Y23" s="16"/>
      <c r="Z23" s="16"/>
      <c r="AA23" s="16"/>
      <c r="AB23" s="21"/>
      <c r="AC23" s="54">
        <v>10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6"/>
      <c r="O24" s="42">
        <v>8214</v>
      </c>
      <c r="P24" s="16">
        <v>34.3675</v>
      </c>
      <c r="Q24" s="43">
        <v>9.5500000000000007</v>
      </c>
      <c r="R24" s="19">
        <v>9100</v>
      </c>
      <c r="S24" s="9">
        <v>38.072400000000002</v>
      </c>
      <c r="T24" s="20">
        <v>10.58</v>
      </c>
      <c r="U24" s="39"/>
      <c r="V24" s="16"/>
      <c r="W24" s="20"/>
      <c r="X24" s="19"/>
      <c r="Y24" s="16"/>
      <c r="Z24" s="16"/>
      <c r="AA24" s="16"/>
      <c r="AB24" s="21"/>
      <c r="AC24" s="54">
        <v>49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>
        <v>93.150300000000001</v>
      </c>
      <c r="C25" s="8">
        <v>3.4142999999999999</v>
      </c>
      <c r="D25" s="8">
        <v>0.87129999999999996</v>
      </c>
      <c r="E25" s="8">
        <v>0.1104</v>
      </c>
      <c r="F25" s="8">
        <v>0.1449</v>
      </c>
      <c r="G25" s="8">
        <v>5.4000000000000003E-3</v>
      </c>
      <c r="H25" s="8">
        <v>3.6999999999999998E-2</v>
      </c>
      <c r="I25" s="8">
        <v>2.9499999999999998E-2</v>
      </c>
      <c r="J25" s="8">
        <v>2.6800000000000001E-2</v>
      </c>
      <c r="K25" s="8">
        <v>5.0000000000000001E-3</v>
      </c>
      <c r="L25" s="8">
        <v>1.1621999999999999</v>
      </c>
      <c r="M25" s="27">
        <v>1.0427999999999999</v>
      </c>
      <c r="N25" s="26">
        <v>0.72340000000000004</v>
      </c>
      <c r="O25" s="42">
        <v>8208</v>
      </c>
      <c r="P25" s="16">
        <v>34.343800000000002</v>
      </c>
      <c r="Q25" s="43">
        <v>9.5399999999999991</v>
      </c>
      <c r="R25" s="19">
        <v>9093</v>
      </c>
      <c r="S25" s="9">
        <v>38.046500000000002</v>
      </c>
      <c r="T25" s="20">
        <v>10.57</v>
      </c>
      <c r="U25" s="39">
        <v>11733</v>
      </c>
      <c r="V25" s="16">
        <v>49.092399999999998</v>
      </c>
      <c r="W25" s="20">
        <v>13.64</v>
      </c>
      <c r="X25" s="19"/>
      <c r="Y25" s="16"/>
      <c r="Z25" s="16"/>
      <c r="AA25" s="16"/>
      <c r="AB25" s="21"/>
      <c r="AC25" s="54">
        <v>35</v>
      </c>
      <c r="AD25" s="13">
        <f t="shared" si="0"/>
        <v>99.999899999999997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2">
        <v>8208</v>
      </c>
      <c r="P26" s="16">
        <v>34.343800000000002</v>
      </c>
      <c r="Q26" s="43">
        <v>9.5399999999999991</v>
      </c>
      <c r="R26" s="19">
        <v>9093</v>
      </c>
      <c r="S26" s="9">
        <v>38.046500000000002</v>
      </c>
      <c r="T26" s="20">
        <v>10.57</v>
      </c>
      <c r="U26" s="39"/>
      <c r="V26" s="16"/>
      <c r="W26" s="20"/>
      <c r="X26" s="19"/>
      <c r="Y26" s="16"/>
      <c r="Z26" s="16"/>
      <c r="AA26" s="16"/>
      <c r="AB26" s="21"/>
      <c r="AC26" s="54">
        <v>5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8208</v>
      </c>
      <c r="P27" s="16">
        <v>34.343800000000002</v>
      </c>
      <c r="Q27" s="43">
        <v>9.5399999999999991</v>
      </c>
      <c r="R27" s="19">
        <v>9093</v>
      </c>
      <c r="S27" s="9">
        <v>38.046500000000002</v>
      </c>
      <c r="T27" s="20">
        <v>10.57</v>
      </c>
      <c r="U27" s="39"/>
      <c r="V27" s="16"/>
      <c r="W27" s="20"/>
      <c r="X27" s="48"/>
      <c r="Y27" s="49"/>
      <c r="Z27" s="50"/>
      <c r="AA27" s="50"/>
      <c r="AB27" s="51"/>
      <c r="AC27" s="54">
        <v>3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2">
        <v>8208</v>
      </c>
      <c r="P28" s="16">
        <v>34.343800000000002</v>
      </c>
      <c r="Q28" s="43">
        <v>9.5399999999999991</v>
      </c>
      <c r="R28" s="19">
        <v>9093</v>
      </c>
      <c r="S28" s="9">
        <v>38.046500000000002</v>
      </c>
      <c r="T28" s="20">
        <v>10.57</v>
      </c>
      <c r="U28" s="19"/>
      <c r="V28" s="16"/>
      <c r="W28" s="21"/>
      <c r="X28" s="19"/>
      <c r="Y28" s="16"/>
      <c r="Z28" s="50"/>
      <c r="AA28" s="50"/>
      <c r="AB28" s="51"/>
      <c r="AC28" s="54">
        <v>52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2">
        <v>8208</v>
      </c>
      <c r="P29" s="16">
        <v>34.343800000000002</v>
      </c>
      <c r="Q29" s="43">
        <v>9.5399999999999991</v>
      </c>
      <c r="R29" s="19">
        <v>9093</v>
      </c>
      <c r="S29" s="9">
        <v>38.046500000000002</v>
      </c>
      <c r="T29" s="20">
        <v>10.57</v>
      </c>
      <c r="U29" s="19"/>
      <c r="V29" s="16"/>
      <c r="W29" s="21"/>
      <c r="X29" s="19"/>
      <c r="Y29" s="16"/>
      <c r="Z29" s="16"/>
      <c r="AA29" s="16"/>
      <c r="AB29" s="21"/>
      <c r="AC29" s="54">
        <v>49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2">
        <v>8208</v>
      </c>
      <c r="P30" s="16">
        <v>34.343800000000002</v>
      </c>
      <c r="Q30" s="43">
        <v>9.5399999999999991</v>
      </c>
      <c r="R30" s="19">
        <v>9093</v>
      </c>
      <c r="S30" s="9">
        <v>38.046500000000002</v>
      </c>
      <c r="T30" s="20">
        <v>10.57</v>
      </c>
      <c r="U30" s="19"/>
      <c r="V30" s="16"/>
      <c r="W30" s="21"/>
      <c r="X30" s="19"/>
      <c r="Y30" s="16"/>
      <c r="Z30" s="16"/>
      <c r="AA30" s="16"/>
      <c r="AB30" s="21"/>
      <c r="AC30" s="54">
        <v>20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2">
        <v>8208</v>
      </c>
      <c r="P31" s="16">
        <v>34.343800000000002</v>
      </c>
      <c r="Q31" s="43">
        <v>9.5399999999999991</v>
      </c>
      <c r="R31" s="19">
        <v>9093</v>
      </c>
      <c r="S31" s="9">
        <v>38.046500000000002</v>
      </c>
      <c r="T31" s="20">
        <v>10.57</v>
      </c>
      <c r="U31" s="19"/>
      <c r="V31" s="16"/>
      <c r="W31" s="21"/>
      <c r="X31" s="19"/>
      <c r="Y31" s="16"/>
      <c r="Z31" s="16"/>
      <c r="AA31" s="16"/>
      <c r="AB31" s="21"/>
      <c r="AC31" s="54">
        <v>12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>
        <v>94.305499999999995</v>
      </c>
      <c r="C32" s="8">
        <v>3.0204</v>
      </c>
      <c r="D32" s="8">
        <v>0.8871</v>
      </c>
      <c r="E32" s="8">
        <v>0.1303</v>
      </c>
      <c r="F32" s="8">
        <v>0.1452</v>
      </c>
      <c r="G32" s="8">
        <v>3.0000000000000001E-3</v>
      </c>
      <c r="H32" s="8">
        <v>3.39E-2</v>
      </c>
      <c r="I32" s="8">
        <v>2.5600000000000001E-2</v>
      </c>
      <c r="J32" s="8">
        <v>2.1899999999999999E-2</v>
      </c>
      <c r="K32" s="8">
        <v>5.3E-3</v>
      </c>
      <c r="L32" s="8">
        <v>0.88549999999999995</v>
      </c>
      <c r="M32" s="27">
        <v>0.53649999999999998</v>
      </c>
      <c r="N32" s="26">
        <v>0.71399999999999997</v>
      </c>
      <c r="O32" s="15">
        <v>8248</v>
      </c>
      <c r="P32" s="16">
        <v>34.509700000000002</v>
      </c>
      <c r="Q32" s="20">
        <v>9.59</v>
      </c>
      <c r="R32" s="19">
        <v>9138</v>
      </c>
      <c r="S32" s="9">
        <v>38.234400000000001</v>
      </c>
      <c r="T32" s="20">
        <v>10.62</v>
      </c>
      <c r="U32" s="19">
        <v>11869</v>
      </c>
      <c r="V32" s="16">
        <v>49.659199999999998</v>
      </c>
      <c r="W32" s="21">
        <v>13.79</v>
      </c>
      <c r="X32" s="19"/>
      <c r="Y32" s="16"/>
      <c r="Z32" s="16" t="s">
        <v>62</v>
      </c>
      <c r="AA32" s="16" t="s">
        <v>62</v>
      </c>
      <c r="AB32" s="21" t="s">
        <v>62</v>
      </c>
      <c r="AC32" s="54">
        <v>2</v>
      </c>
      <c r="AD32" s="13">
        <f t="shared" si="0"/>
        <v>100.00020000000001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15">
        <v>8248</v>
      </c>
      <c r="P33" s="16">
        <v>34.509700000000002</v>
      </c>
      <c r="Q33" s="20">
        <v>9.59</v>
      </c>
      <c r="R33" s="19">
        <v>9138</v>
      </c>
      <c r="S33" s="9">
        <v>38.234400000000001</v>
      </c>
      <c r="T33" s="20">
        <v>10.62</v>
      </c>
      <c r="U33" s="19"/>
      <c r="V33" s="16"/>
      <c r="W33" s="21"/>
      <c r="X33" s="19"/>
      <c r="Y33" s="16"/>
      <c r="Z33" s="16"/>
      <c r="AA33" s="16"/>
      <c r="AB33" s="21"/>
      <c r="AC33" s="54">
        <v>12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8248</v>
      </c>
      <c r="P34" s="16">
        <v>34.509700000000002</v>
      </c>
      <c r="Q34" s="20">
        <v>9.59</v>
      </c>
      <c r="R34" s="19">
        <v>9138</v>
      </c>
      <c r="S34" s="9">
        <v>38.234400000000001</v>
      </c>
      <c r="T34" s="20">
        <v>10.62</v>
      </c>
      <c r="U34" s="19"/>
      <c r="V34" s="16"/>
      <c r="W34" s="21"/>
      <c r="X34" s="33"/>
      <c r="Y34" s="16"/>
      <c r="Z34" s="50"/>
      <c r="AA34" s="50"/>
      <c r="AB34" s="51"/>
      <c r="AC34" s="54">
        <v>8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8248</v>
      </c>
      <c r="P35" s="16">
        <v>34.509700000000002</v>
      </c>
      <c r="Q35" s="20">
        <v>9.59</v>
      </c>
      <c r="R35" s="19">
        <v>9138</v>
      </c>
      <c r="S35" s="9">
        <v>38.234400000000001</v>
      </c>
      <c r="T35" s="20">
        <v>10.62</v>
      </c>
      <c r="U35" s="19"/>
      <c r="V35" s="16"/>
      <c r="W35" s="21"/>
      <c r="X35" s="48"/>
      <c r="Y35" s="49"/>
      <c r="Z35" s="50"/>
      <c r="AA35" s="50"/>
      <c r="AB35" s="51"/>
      <c r="AC35" s="54">
        <v>11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8248</v>
      </c>
      <c r="P36" s="16">
        <v>34.509700000000002</v>
      </c>
      <c r="Q36" s="20">
        <v>9.59</v>
      </c>
      <c r="R36" s="19">
        <v>9138</v>
      </c>
      <c r="S36" s="9">
        <v>38.234400000000001</v>
      </c>
      <c r="T36" s="20">
        <v>10.62</v>
      </c>
      <c r="U36" s="19"/>
      <c r="V36" s="16"/>
      <c r="W36" s="21"/>
      <c r="X36" s="19"/>
      <c r="Y36" s="16"/>
      <c r="Z36" s="16"/>
      <c r="AA36" s="16"/>
      <c r="AB36" s="21"/>
      <c r="AC36" s="54">
        <v>17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8248</v>
      </c>
      <c r="P37" s="16">
        <v>34.509700000000002</v>
      </c>
      <c r="Q37" s="20">
        <v>9.59</v>
      </c>
      <c r="R37" s="19">
        <v>9138</v>
      </c>
      <c r="S37" s="9">
        <v>38.234400000000001</v>
      </c>
      <c r="T37" s="20">
        <v>10.62</v>
      </c>
      <c r="U37" s="19"/>
      <c r="V37" s="16"/>
      <c r="W37" s="21"/>
      <c r="X37" s="19"/>
      <c r="Y37" s="16"/>
      <c r="Z37" s="16"/>
      <c r="AA37" s="16"/>
      <c r="AB37" s="21"/>
      <c r="AC37" s="54">
        <v>36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6"/>
      <c r="O38" s="15">
        <v>8248</v>
      </c>
      <c r="P38" s="16">
        <v>34.509700000000002</v>
      </c>
      <c r="Q38" s="20">
        <v>9.59</v>
      </c>
      <c r="R38" s="19">
        <v>9138</v>
      </c>
      <c r="S38" s="9">
        <v>38.234400000000001</v>
      </c>
      <c r="T38" s="20">
        <v>10.62</v>
      </c>
      <c r="U38" s="19"/>
      <c r="V38" s="16"/>
      <c r="W38" s="21"/>
      <c r="X38" s="19"/>
      <c r="Y38" s="16"/>
      <c r="Z38" s="16"/>
      <c r="AA38" s="16"/>
      <c r="AB38" s="21"/>
      <c r="AC38" s="54">
        <v>1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>
        <v>93.458600000000004</v>
      </c>
      <c r="C39" s="8">
        <v>3.3565</v>
      </c>
      <c r="D39" s="8">
        <v>0.92110000000000003</v>
      </c>
      <c r="E39" s="8">
        <v>0.12620000000000001</v>
      </c>
      <c r="F39" s="8">
        <v>0.15240000000000001</v>
      </c>
      <c r="G39" s="8">
        <v>5.8999999999999999E-3</v>
      </c>
      <c r="H39" s="8">
        <v>3.5099999999999999E-2</v>
      </c>
      <c r="I39" s="8">
        <v>2.7199999999999998E-2</v>
      </c>
      <c r="J39" s="8">
        <v>1.7399999999999999E-2</v>
      </c>
      <c r="K39" s="8">
        <v>5.3E-3</v>
      </c>
      <c r="L39" s="8">
        <v>1.0468</v>
      </c>
      <c r="M39" s="27">
        <v>0.84750000000000003</v>
      </c>
      <c r="N39" s="26">
        <v>0.72089999999999999</v>
      </c>
      <c r="O39" s="15">
        <v>8236</v>
      </c>
      <c r="P39" s="16">
        <v>34.460299999999997</v>
      </c>
      <c r="Q39" s="20">
        <v>9.57</v>
      </c>
      <c r="R39" s="19">
        <v>9124</v>
      </c>
      <c r="S39" s="9">
        <v>38.1753</v>
      </c>
      <c r="T39" s="20">
        <v>10.6</v>
      </c>
      <c r="U39" s="19">
        <v>11794</v>
      </c>
      <c r="V39" s="16">
        <v>49.3459</v>
      </c>
      <c r="W39" s="21">
        <v>13.71</v>
      </c>
      <c r="X39" s="19"/>
      <c r="Y39" s="16"/>
      <c r="Z39" s="16"/>
      <c r="AA39" s="16"/>
      <c r="AB39" s="21"/>
      <c r="AC39" s="54">
        <v>2</v>
      </c>
      <c r="AD39" s="13">
        <f t="shared" si="0"/>
        <v>99.999999999999986</v>
      </c>
      <c r="AE39" s="14" t="str">
        <f t="shared" si="1"/>
        <v>ОК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8236</v>
      </c>
      <c r="P40" s="16">
        <v>34.460299999999997</v>
      </c>
      <c r="Q40" s="20">
        <v>9.57</v>
      </c>
      <c r="R40" s="19">
        <v>9124</v>
      </c>
      <c r="S40" s="9">
        <v>38.1753</v>
      </c>
      <c r="T40" s="20">
        <v>10.6</v>
      </c>
      <c r="U40" s="19"/>
      <c r="V40" s="16"/>
      <c r="W40" s="21"/>
      <c r="X40" s="19"/>
      <c r="Y40" s="16"/>
      <c r="Z40" s="16"/>
      <c r="AA40" s="16"/>
      <c r="AB40" s="21"/>
      <c r="AC40" s="54">
        <v>1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3"/>
      <c r="O41" s="15">
        <v>8236</v>
      </c>
      <c r="P41" s="16">
        <v>34.460299999999997</v>
      </c>
      <c r="Q41" s="20">
        <v>9.57</v>
      </c>
      <c r="R41" s="19">
        <v>9124</v>
      </c>
      <c r="S41" s="9">
        <v>38.1753</v>
      </c>
      <c r="T41" s="20">
        <v>10.6</v>
      </c>
      <c r="U41" s="22"/>
      <c r="V41" s="23"/>
      <c r="W41" s="24"/>
      <c r="X41" s="22"/>
      <c r="Y41" s="23"/>
      <c r="Z41" s="23"/>
      <c r="AA41" s="23"/>
      <c r="AB41" s="24"/>
      <c r="AC41" s="54">
        <v>5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2" t="s">
        <v>25</v>
      </c>
      <c r="B42" s="92"/>
      <c r="C42" s="92"/>
      <c r="D42" s="92"/>
      <c r="E42" s="92"/>
      <c r="F42" s="92"/>
      <c r="G42" s="92"/>
      <c r="H42" s="93"/>
      <c r="I42" s="67" t="s">
        <v>23</v>
      </c>
      <c r="J42" s="68"/>
      <c r="K42" s="30">
        <v>0</v>
      </c>
      <c r="L42" s="113" t="s">
        <v>24</v>
      </c>
      <c r="M42" s="114"/>
      <c r="N42" s="31">
        <v>0</v>
      </c>
      <c r="O42" s="98">
        <f>SUMPRODUCT(O11:O41,AC11:AC41)/SUM(AC11:AC41)</f>
        <v>8217.5217391304341</v>
      </c>
      <c r="P42" s="85">
        <f>SUMPRODUCT(P11:P41,AC11:AC41)/SUM(AC11:AC41)</f>
        <v>34.382812845849799</v>
      </c>
      <c r="Q42" s="87">
        <f>SUMPRODUCT(Q11:Q41,AC11:AC41)/SUM(AC11:AC41)</f>
        <v>9.5523913043478252</v>
      </c>
      <c r="R42" s="85">
        <f>SUMPRODUCT(R11:R41,AC11:AC41)/SUM(AC11:AC41)</f>
        <v>9103.8932806324119</v>
      </c>
      <c r="S42" s="85">
        <f>SUMPRODUCT(S11:S41,AC11:AC41)/SUM(AC11:AC41)</f>
        <v>38.090864822134385</v>
      </c>
      <c r="T42" s="96">
        <f>SUMPRODUCT(T11:T41,AC11:AC41)/SUM(AC11:AC41)</f>
        <v>10.582391304347823</v>
      </c>
      <c r="U42" s="17"/>
      <c r="V42" s="7"/>
      <c r="W42" s="7"/>
      <c r="X42" s="7"/>
      <c r="Y42" s="7"/>
      <c r="Z42" s="80" t="s">
        <v>56</v>
      </c>
      <c r="AA42" s="80"/>
      <c r="AB42" s="106">
        <v>463.33800000000002</v>
      </c>
      <c r="AC42" s="106"/>
      <c r="AD42" s="13"/>
      <c r="AE42" s="14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89" t="s">
        <v>3</v>
      </c>
      <c r="I43" s="90"/>
      <c r="J43" s="90"/>
      <c r="K43" s="90"/>
      <c r="L43" s="90"/>
      <c r="M43" s="90"/>
      <c r="N43" s="91"/>
      <c r="O43" s="99"/>
      <c r="P43" s="86"/>
      <c r="Q43" s="88"/>
      <c r="R43" s="86"/>
      <c r="S43" s="86"/>
      <c r="T43" s="97"/>
      <c r="U43" s="17"/>
      <c r="V43" s="4"/>
      <c r="W43" s="4"/>
      <c r="X43" s="4"/>
      <c r="Y43" s="4"/>
      <c r="Z43" s="4"/>
      <c r="AA43" s="4"/>
      <c r="AB43" s="4"/>
      <c r="AC43" s="52"/>
    </row>
    <row r="44" spans="1:34" ht="4.5" customHeight="1" x14ac:dyDescent="0.25"/>
    <row r="45" spans="1:34" ht="25.5" customHeight="1" x14ac:dyDescent="0.25">
      <c r="B45" s="3" t="s">
        <v>53</v>
      </c>
      <c r="O45" s="35" t="s">
        <v>50</v>
      </c>
      <c r="R45" s="1" t="s">
        <v>46</v>
      </c>
      <c r="V45" s="59">
        <v>42738</v>
      </c>
      <c r="W45" s="59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46</v>
      </c>
      <c r="V47" s="59">
        <v>42738</v>
      </c>
      <c r="W47" s="59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5"/>
      <c r="H49" s="34"/>
      <c r="I49" s="34"/>
      <c r="J49" s="34"/>
      <c r="K49" s="34"/>
      <c r="L49" s="34"/>
      <c r="O49" s="35" t="s">
        <v>52</v>
      </c>
      <c r="R49" s="1" t="s">
        <v>46</v>
      </c>
      <c r="V49" s="59">
        <v>42738</v>
      </c>
      <c r="W49" s="59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8">
    <mergeCell ref="Y7:Y10"/>
    <mergeCell ref="X7:X10"/>
    <mergeCell ref="L42:M42"/>
    <mergeCell ref="L9:L10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M9:M10"/>
    <mergeCell ref="W9:W10"/>
    <mergeCell ref="B7:M8"/>
    <mergeCell ref="O9:O10"/>
    <mergeCell ref="A7:A10"/>
    <mergeCell ref="I42:J42"/>
    <mergeCell ref="I9:I10"/>
    <mergeCell ref="J9:J10"/>
    <mergeCell ref="K9:K10"/>
    <mergeCell ref="G9:G10"/>
    <mergeCell ref="H9:H10"/>
    <mergeCell ref="B9:B10"/>
    <mergeCell ref="C9:C10"/>
    <mergeCell ref="D9:D10"/>
    <mergeCell ref="E9:E10"/>
    <mergeCell ref="F9:F10"/>
    <mergeCell ref="V45:W45"/>
    <mergeCell ref="V47:W47"/>
    <mergeCell ref="V49:W49"/>
    <mergeCell ref="I3:AB4"/>
    <mergeCell ref="AC7:AC10"/>
    <mergeCell ref="P9:P10"/>
    <mergeCell ref="Q9:Q10"/>
    <mergeCell ref="R9:R10"/>
    <mergeCell ref="S9:S10"/>
    <mergeCell ref="N8:N10"/>
    <mergeCell ref="U9:U10"/>
    <mergeCell ref="Z42:AA42"/>
    <mergeCell ref="AB42:AC42"/>
    <mergeCell ref="Z7:Z10"/>
    <mergeCell ref="AA7:AA10"/>
    <mergeCell ref="AB7:AB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2016-11-14T09:52:35Z</cp:lastPrinted>
  <dcterms:created xsi:type="dcterms:W3CDTF">2016-10-07T07:24:19Z</dcterms:created>
  <dcterms:modified xsi:type="dcterms:W3CDTF">2017-01-04T09:42:47Z</dcterms:modified>
</cp:coreProperties>
</file>