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<sst xmlns="http://schemas.openxmlformats.org/spreadsheetml/2006/main" count="82" uniqueCount="66">
  <si>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</si>
  <si>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</si>
  <si>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</si>
  <si>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</si>
  <si>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</si>
  <si>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</si>
  <si>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</si>
  <si>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</si>
  <si>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</si>
  <si>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</si>
  <si>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</si>
  <si>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</si>
  <si>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</si>
  <si>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</si>
  <si>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</si>
  <si>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</si>
  <si>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</si>
  <si>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</si>
  <si>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</si>
  <si>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</si>
  <si>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</si>
  <si>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</si>
  <si>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</si>
  <si>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</si>
  <si>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</si>
  <si>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</si>
  <si>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</si>
  <si>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</si>
  <si>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</si>
  <si>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</si>
  <si>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</si>
  <si>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</si>
  <si>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</si>
  <si>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</si>
  <si>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</si>
  <si>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</si>
  <si>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</si>
  <si>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</si>
  <si>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</si>
  <si>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</si>
  <si>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</si>
  <si>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</si>
  <si>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</si>
  <si>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</si>
  <si>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</si>
  <si>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</si>
  <si>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</si>
  <si>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</si>
  <si>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</si>
  <si>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</si>
  <si>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</si>
  <si>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</si>
  <si>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</si>
  <si>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</si>
  <si>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</si>
  <si>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</si>
  <si>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</si>
  <si>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t>з газопроводу ДКС Опари - ГРС- Дрогобич Dу300</t>
  </si>
  <si>
    <t>Всього: 40,654</t>
  </si>
  <si>
    <t>03.01.17 р.</t>
  </si>
  <si>
    <t>з газопроводу ДКС Опари - ГРС- Дрогобич Dу500</t>
  </si>
  <si>
    <t>за період з 01.12.2016 р. по 31.12.2016 р.</t>
  </si>
  <si>
    <r>
      <t xml:space="preserve">                      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РВУ "Львівавтогаз                     маршрут № 200 з 23.12.2016 по 31.12 2016р.</t>
    </r>
  </si>
  <si>
    <t xml:space="preserve">                                                                 по ГВС (ПВВГ, СВГ, ГРС):РВУ "Львівавтогаз" (точки відбору проби ГРС-Дрогобич )</t>
  </si>
  <si>
    <t>маршрут №201 з 01.12.2016р. по 22.12.2016р.</t>
  </si>
  <si>
    <t>не виявл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</si>
</sst>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Y40" sqref="Y40"/>
    </sheetView>
  </sheetViews>
  <sheetFormatPr defaultRowHeight="15" x14ac:dyDescent="0.25"/>
  <cols>
    <col min="1" max="1" width="4.85546875" style="1" customWidth="1"/>
    <col min="2" max="2" width="7.7109375" style="1" customWidth="1"/>
    <col min="3" max="3" width="6.7109375" style="1" customWidth="1"/>
    <col min="4" max="4" width="7" style="1" customWidth="1"/>
    <col min="5" max="5" width="6.7109375" style="1" customWidth="1"/>
    <col min="6" max="6" width="6.5703125" style="1" customWidth="1"/>
    <col min="7" max="7" width="7" style="1" customWidth="1"/>
    <col min="8" max="8" width="7.140625" style="1" customWidth="1"/>
    <col min="9" max="10" width="7" style="1" customWidth="1"/>
    <col min="11" max="12" width="7.140625" style="1" customWidth="1"/>
    <col min="13" max="13" width="6.42578125" style="1" customWidth="1"/>
    <col min="14" max="14" width="6.5703125" style="1" customWidth="1"/>
    <col min="15" max="23" width="6.140625" style="1" customWidth="1"/>
    <col min="24" max="24" width="5.28515625" style="1" customWidth="1"/>
    <col min="25" max="25" width="5.42578125" style="1" customWidth="1"/>
    <col min="26" max="26" width="7.5703125" style="1" customWidth="1"/>
    <col min="27" max="27" width="6.140625" style="1" customWidth="1"/>
    <col min="28" max="28" width="8.57031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76" t="s">
        <v>20</v>
      </c>
      <c r="B1" s="76"/>
      <c r="C1" s="76"/>
      <c r="D1" s="76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X1" s="78" t="s">
        <v>64</v>
      </c>
      <c r="Y1" s="78"/>
      <c r="Z1" s="78"/>
      <c r="AA1" s="78"/>
      <c r="AB1" s="78"/>
      <c r="AC1" s="78"/>
    </row>
    <row r="2" spans="1:34" x14ac:dyDescent="0.25">
      <c r="A2" s="76" t="s">
        <v>46</v>
      </c>
      <c r="B2" s="76"/>
      <c r="C2" s="76"/>
      <c r="D2" s="76"/>
      <c r="E2" s="56"/>
      <c r="F2" s="56"/>
      <c r="G2" s="2"/>
      <c r="H2" s="2"/>
      <c r="I2" s="2"/>
      <c r="J2" s="2"/>
      <c r="K2" s="79" t="s">
        <v>62</v>
      </c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4" ht="12" customHeight="1" x14ac:dyDescent="0.25">
      <c r="A3" s="76" t="s">
        <v>47</v>
      </c>
      <c r="B3" s="76"/>
      <c r="C3" s="76"/>
      <c r="D3" s="76"/>
      <c r="E3" s="56"/>
      <c r="F3" s="56"/>
      <c r="G3" s="2"/>
      <c r="H3" s="77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10"/>
    </row>
    <row r="5" spans="1:34" x14ac:dyDescent="0.25">
      <c r="A5" s="76" t="s">
        <v>48</v>
      </c>
      <c r="B5" s="76"/>
      <c r="C5" s="76"/>
      <c r="D5" s="76"/>
      <c r="E5" s="76"/>
      <c r="F5" s="76"/>
      <c r="G5" s="2"/>
      <c r="H5" s="2"/>
      <c r="I5" s="1" t="s">
        <v>57</v>
      </c>
      <c r="K5" s="3"/>
      <c r="M5" s="10"/>
      <c r="O5" s="10"/>
      <c r="P5" s="10"/>
      <c r="Q5" s="10"/>
      <c r="R5" s="10"/>
      <c r="S5" s="10"/>
      <c r="V5" s="10"/>
      <c r="W5" s="3" t="s">
        <v>61</v>
      </c>
      <c r="X5" s="10"/>
      <c r="Y5" s="10"/>
      <c r="Z5" s="10"/>
    </row>
    <row r="6" spans="1:34" ht="11.25" customHeight="1" thickBot="1" x14ac:dyDescent="0.3">
      <c r="I6" s="98" t="s">
        <v>60</v>
      </c>
      <c r="J6" s="98"/>
      <c r="K6" s="98"/>
      <c r="L6" s="98"/>
      <c r="M6" s="98"/>
      <c r="N6" s="98"/>
      <c r="O6" s="98"/>
      <c r="P6" s="98"/>
    </row>
    <row r="7" spans="1:34" ht="26.25" customHeight="1" thickBot="1" x14ac:dyDescent="0.3">
      <c r="A7" s="73" t="s">
        <v>0</v>
      </c>
      <c r="B7" s="95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95" t="s">
        <v>30</v>
      </c>
      <c r="O7" s="96"/>
      <c r="P7" s="96"/>
      <c r="Q7" s="96"/>
      <c r="R7" s="96"/>
      <c r="S7" s="96"/>
      <c r="T7" s="96"/>
      <c r="U7" s="96"/>
      <c r="V7" s="96"/>
      <c r="W7" s="97"/>
      <c r="X7" s="93" t="s">
        <v>25</v>
      </c>
      <c r="Y7" s="91" t="s">
        <v>2</v>
      </c>
      <c r="Z7" s="67" t="s">
        <v>17</v>
      </c>
      <c r="AA7" s="67" t="s">
        <v>18</v>
      </c>
      <c r="AB7" s="89" t="s">
        <v>19</v>
      </c>
      <c r="AC7" s="105" t="s">
        <v>16</v>
      </c>
    </row>
    <row r="8" spans="1:34" ht="16.5" customHeight="1" thickBot="1" x14ac:dyDescent="0.3">
      <c r="A8" s="74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86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94"/>
      <c r="Y8" s="92"/>
      <c r="Z8" s="68"/>
      <c r="AA8" s="68"/>
      <c r="AB8" s="90"/>
      <c r="AC8" s="106"/>
    </row>
    <row r="9" spans="1:34" ht="15" customHeight="1" x14ac:dyDescent="0.25">
      <c r="A9" s="75"/>
      <c r="B9" s="84" t="s">
        <v>33</v>
      </c>
      <c r="C9" s="69" t="s">
        <v>34</v>
      </c>
      <c r="D9" s="69" t="s">
        <v>35</v>
      </c>
      <c r="E9" s="69" t="s">
        <v>40</v>
      </c>
      <c r="F9" s="69" t="s">
        <v>41</v>
      </c>
      <c r="G9" s="69" t="s">
        <v>38</v>
      </c>
      <c r="H9" s="69" t="s">
        <v>42</v>
      </c>
      <c r="I9" s="69" t="s">
        <v>39</v>
      </c>
      <c r="J9" s="69" t="s">
        <v>37</v>
      </c>
      <c r="K9" s="69" t="s">
        <v>36</v>
      </c>
      <c r="L9" s="69" t="s">
        <v>43</v>
      </c>
      <c r="M9" s="71" t="s">
        <v>44</v>
      </c>
      <c r="N9" s="87"/>
      <c r="O9" s="119" t="s">
        <v>31</v>
      </c>
      <c r="P9" s="121" t="s">
        <v>10</v>
      </c>
      <c r="Q9" s="89" t="s">
        <v>11</v>
      </c>
      <c r="R9" s="84" t="s">
        <v>32</v>
      </c>
      <c r="S9" s="69" t="s">
        <v>12</v>
      </c>
      <c r="T9" s="71" t="s">
        <v>13</v>
      </c>
      <c r="U9" s="84" t="s">
        <v>27</v>
      </c>
      <c r="V9" s="69" t="s">
        <v>14</v>
      </c>
      <c r="W9" s="71" t="s">
        <v>15</v>
      </c>
      <c r="X9" s="94"/>
      <c r="Y9" s="92"/>
      <c r="Z9" s="68"/>
      <c r="AA9" s="68"/>
      <c r="AB9" s="90"/>
      <c r="AC9" s="106"/>
    </row>
    <row r="10" spans="1:34" ht="92.25" customHeight="1" x14ac:dyDescent="0.25">
      <c r="A10" s="75"/>
      <c r="B10" s="8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8"/>
      <c r="O10" s="120"/>
      <c r="P10" s="122"/>
      <c r="Q10" s="90"/>
      <c r="R10" s="85"/>
      <c r="S10" s="70"/>
      <c r="T10" s="72"/>
      <c r="U10" s="85"/>
      <c r="V10" s="70"/>
      <c r="W10" s="72"/>
      <c r="X10" s="94"/>
      <c r="Y10" s="92"/>
      <c r="Z10" s="68"/>
      <c r="AA10" s="68"/>
      <c r="AB10" s="90"/>
      <c r="AC10" s="106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4"/>
      <c r="O11" s="13">
        <v>8195</v>
      </c>
      <c r="P11" s="14">
        <v>34.31</v>
      </c>
      <c r="Q11" s="19">
        <v>9.5299999999999994</v>
      </c>
      <c r="R11" s="17">
        <v>9076</v>
      </c>
      <c r="S11" s="14">
        <v>37.99</v>
      </c>
      <c r="T11" s="18">
        <v>10.55</v>
      </c>
      <c r="U11" s="39"/>
      <c r="V11" s="14"/>
      <c r="W11" s="18"/>
      <c r="X11" s="17"/>
      <c r="Y11" s="14"/>
      <c r="Z11" s="14"/>
      <c r="AA11" s="14"/>
      <c r="AB11" s="19"/>
      <c r="AC11" s="57">
        <v>1.8565</v>
      </c>
      <c r="AD11" s="11">
        <f>SUM(B11:M11)+$K$42+$N$42</f>
        <v>0</v>
      </c>
      <c r="AE11" s="12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13">
        <v>8195</v>
      </c>
      <c r="P12" s="14">
        <v>34.31</v>
      </c>
      <c r="Q12" s="19">
        <v>9.5299999999999994</v>
      </c>
      <c r="R12" s="17">
        <v>9076</v>
      </c>
      <c r="S12" s="14">
        <v>37.99</v>
      </c>
      <c r="T12" s="18">
        <v>10.55</v>
      </c>
      <c r="U12" s="39"/>
      <c r="V12" s="14"/>
      <c r="W12" s="18"/>
      <c r="X12" s="17"/>
      <c r="Y12" s="14"/>
      <c r="Z12" s="14"/>
      <c r="AA12" s="14"/>
      <c r="AB12" s="19"/>
      <c r="AC12" s="57">
        <v>1.6056999999999999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3">
        <v>8195</v>
      </c>
      <c r="P13" s="14">
        <v>34.31</v>
      </c>
      <c r="Q13" s="19">
        <v>9.5299999999999994</v>
      </c>
      <c r="R13" s="17">
        <v>9076</v>
      </c>
      <c r="S13" s="14">
        <v>37.99</v>
      </c>
      <c r="T13" s="18">
        <v>10.55</v>
      </c>
      <c r="U13" s="39"/>
      <c r="V13" s="14"/>
      <c r="W13" s="18"/>
      <c r="X13" s="48"/>
      <c r="Y13" s="49"/>
      <c r="Z13" s="50"/>
      <c r="AA13" s="50"/>
      <c r="AB13" s="51"/>
      <c r="AC13" s="57">
        <v>1.0454000000000001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13">
        <v>8195</v>
      </c>
      <c r="P14" s="14">
        <v>34.31</v>
      </c>
      <c r="Q14" s="19">
        <v>9.5299999999999994</v>
      </c>
      <c r="R14" s="17">
        <v>9076</v>
      </c>
      <c r="S14" s="14">
        <v>37.99</v>
      </c>
      <c r="T14" s="18">
        <v>10.55</v>
      </c>
      <c r="U14" s="39"/>
      <c r="V14" s="14"/>
      <c r="W14" s="18"/>
      <c r="X14" s="17"/>
      <c r="Y14" s="14"/>
      <c r="Z14" s="14"/>
      <c r="AA14" s="14"/>
      <c r="AB14" s="19"/>
      <c r="AC14" s="57">
        <v>0.52880000000000005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>
        <v>94.254000000000005</v>
      </c>
      <c r="C15" s="8">
        <v>2.6030000000000002</v>
      </c>
      <c r="D15" s="8">
        <v>0.65400000000000003</v>
      </c>
      <c r="E15" s="8">
        <v>8.7999999999999995E-2</v>
      </c>
      <c r="F15" s="8">
        <v>0.125</v>
      </c>
      <c r="G15" s="8">
        <v>1E-3</v>
      </c>
      <c r="H15" s="8">
        <v>4.1000000000000002E-2</v>
      </c>
      <c r="I15" s="8">
        <v>2.9000000000000001E-2</v>
      </c>
      <c r="J15" s="8">
        <v>5.0000000000000001E-3</v>
      </c>
      <c r="K15" s="8">
        <v>8.0000000000000002E-3</v>
      </c>
      <c r="L15" s="8">
        <v>1.1060000000000001</v>
      </c>
      <c r="M15" s="27">
        <v>1.0860000000000001</v>
      </c>
      <c r="N15" s="25">
        <v>0.71489999999999998</v>
      </c>
      <c r="O15" s="42">
        <v>8111</v>
      </c>
      <c r="P15" s="14">
        <v>33.96</v>
      </c>
      <c r="Q15" s="43">
        <v>9.43</v>
      </c>
      <c r="R15" s="17">
        <v>8989</v>
      </c>
      <c r="S15" s="9">
        <v>37.64</v>
      </c>
      <c r="T15" s="18">
        <v>10.45</v>
      </c>
      <c r="U15" s="39">
        <v>11667</v>
      </c>
      <c r="V15" s="14">
        <v>48.85</v>
      </c>
      <c r="W15" s="18">
        <v>13.57</v>
      </c>
      <c r="X15" s="17"/>
      <c r="Y15" s="14"/>
      <c r="Z15" s="14"/>
      <c r="AA15" s="14"/>
      <c r="AB15" s="19"/>
      <c r="AC15" s="57">
        <v>1.6135999999999999</v>
      </c>
      <c r="AD15" s="11">
        <f t="shared" si="0"/>
        <v>99.999999999999972</v>
      </c>
      <c r="AE15" s="12" t="str">
        <f t="shared" si="1"/>
        <v>ОК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8111</v>
      </c>
      <c r="P16" s="14">
        <v>33.96</v>
      </c>
      <c r="Q16" s="43">
        <v>9.43</v>
      </c>
      <c r="R16" s="17">
        <v>8989</v>
      </c>
      <c r="S16" s="9">
        <v>37.64</v>
      </c>
      <c r="T16" s="18">
        <v>10.45</v>
      </c>
      <c r="U16" s="17"/>
      <c r="V16" s="14"/>
      <c r="W16" s="19"/>
      <c r="X16" s="33"/>
      <c r="Y16" s="40"/>
      <c r="Z16" s="50"/>
      <c r="AA16" s="50"/>
      <c r="AB16" s="51"/>
      <c r="AC16" s="59">
        <v>1.4258999999999999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4"/>
      <c r="O17" s="42">
        <v>8111</v>
      </c>
      <c r="P17" s="14">
        <v>33.96</v>
      </c>
      <c r="Q17" s="43">
        <v>9.43</v>
      </c>
      <c r="R17" s="17">
        <v>8989</v>
      </c>
      <c r="S17" s="9">
        <v>37.64</v>
      </c>
      <c r="T17" s="18">
        <v>10.45</v>
      </c>
      <c r="U17" s="17"/>
      <c r="V17" s="14"/>
      <c r="W17" s="19"/>
      <c r="X17" s="17"/>
      <c r="Y17" s="14"/>
      <c r="Z17" s="14"/>
      <c r="AA17" s="14"/>
      <c r="AB17" s="58"/>
      <c r="AC17" s="64">
        <v>1.875</v>
      </c>
      <c r="AD17" s="11">
        <f t="shared" si="0"/>
        <v>0</v>
      </c>
      <c r="AE17" s="12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8111</v>
      </c>
      <c r="P18" s="14">
        <v>33.96</v>
      </c>
      <c r="Q18" s="43">
        <v>9.43</v>
      </c>
      <c r="R18" s="17">
        <v>8989</v>
      </c>
      <c r="S18" s="9">
        <v>37.64</v>
      </c>
      <c r="T18" s="18">
        <v>10.45</v>
      </c>
      <c r="U18" s="17"/>
      <c r="V18" s="14"/>
      <c r="W18" s="19"/>
      <c r="X18" s="17"/>
      <c r="Y18" s="14"/>
      <c r="Z18" s="14"/>
      <c r="AA18" s="14"/>
      <c r="AB18" s="19"/>
      <c r="AC18" s="60">
        <v>1.8866000000000001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8111</v>
      </c>
      <c r="P19" s="14">
        <v>33.96</v>
      </c>
      <c r="Q19" s="43">
        <v>9.43</v>
      </c>
      <c r="R19" s="17">
        <v>8989</v>
      </c>
      <c r="S19" s="9">
        <v>37.64</v>
      </c>
      <c r="T19" s="18">
        <v>10.45</v>
      </c>
      <c r="U19" s="17"/>
      <c r="V19" s="14"/>
      <c r="W19" s="19"/>
      <c r="X19" s="17"/>
      <c r="Y19" s="14"/>
      <c r="Z19" s="14"/>
      <c r="AA19" s="14"/>
      <c r="AB19" s="19"/>
      <c r="AC19" s="57">
        <v>1.4754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8111</v>
      </c>
      <c r="P20" s="14">
        <v>33.96</v>
      </c>
      <c r="Q20" s="43">
        <v>9.43</v>
      </c>
      <c r="R20" s="17">
        <v>8989</v>
      </c>
      <c r="S20" s="9">
        <v>37.64</v>
      </c>
      <c r="T20" s="18">
        <v>10.45</v>
      </c>
      <c r="U20" s="17"/>
      <c r="V20" s="14"/>
      <c r="W20" s="19"/>
      <c r="X20" s="17"/>
      <c r="Y20" s="14"/>
      <c r="Z20" s="14"/>
      <c r="AA20" s="14"/>
      <c r="AB20" s="19"/>
      <c r="AC20" s="57">
        <v>1.1821999999999999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8111</v>
      </c>
      <c r="P21" s="14">
        <v>33.96</v>
      </c>
      <c r="Q21" s="43">
        <v>9.43</v>
      </c>
      <c r="R21" s="17">
        <v>8989</v>
      </c>
      <c r="S21" s="9">
        <v>37.64</v>
      </c>
      <c r="T21" s="18">
        <v>10.45</v>
      </c>
      <c r="U21" s="17"/>
      <c r="V21" s="14"/>
      <c r="W21" s="19"/>
      <c r="X21" s="33"/>
      <c r="Y21" s="14"/>
      <c r="Z21" s="50"/>
      <c r="AA21" s="50"/>
      <c r="AB21" s="51"/>
      <c r="AC21" s="59">
        <v>0.50860000000000005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>
        <v>96.061999999999998</v>
      </c>
      <c r="C22" s="8">
        <v>1.518</v>
      </c>
      <c r="D22" s="8">
        <v>0.53500000000000003</v>
      </c>
      <c r="E22" s="8">
        <v>0.109</v>
      </c>
      <c r="F22" s="8">
        <v>0.14699999999999999</v>
      </c>
      <c r="G22" s="8">
        <v>1E-3</v>
      </c>
      <c r="H22" s="8">
        <v>6.2E-2</v>
      </c>
      <c r="I22" s="8">
        <v>4.3999999999999997E-2</v>
      </c>
      <c r="J22" s="8">
        <v>1.2999999999999999E-2</v>
      </c>
      <c r="K22" s="8">
        <v>8.0000000000000002E-3</v>
      </c>
      <c r="L22" s="8">
        <v>1.0069999999999999</v>
      </c>
      <c r="M22" s="27">
        <v>0.49399999999999999</v>
      </c>
      <c r="N22" s="25">
        <v>0.7016</v>
      </c>
      <c r="O22" s="42">
        <v>8103</v>
      </c>
      <c r="P22" s="50">
        <v>33.92</v>
      </c>
      <c r="Q22" s="43">
        <v>9.42</v>
      </c>
      <c r="R22" s="52">
        <v>8982</v>
      </c>
      <c r="S22" s="50">
        <v>37.61</v>
      </c>
      <c r="T22" s="19">
        <v>10.45</v>
      </c>
      <c r="U22" s="17">
        <v>11769</v>
      </c>
      <c r="V22" s="14">
        <v>49.27</v>
      </c>
      <c r="W22" s="19">
        <v>13.69</v>
      </c>
      <c r="X22" s="17"/>
      <c r="Y22" s="14"/>
      <c r="Z22" s="14"/>
      <c r="AA22" s="14"/>
      <c r="AB22" s="65" t="s">
        <v>65</v>
      </c>
      <c r="AC22" s="64">
        <v>1.9372</v>
      </c>
      <c r="AD22" s="11">
        <f t="shared" si="0"/>
        <v>100</v>
      </c>
      <c r="AE22" s="12" t="str">
        <f t="shared" si="1"/>
        <v>ОК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8058</v>
      </c>
      <c r="P23" s="50">
        <v>33.74</v>
      </c>
      <c r="Q23" s="43">
        <v>9.3699999999999992</v>
      </c>
      <c r="R23" s="52">
        <v>8936</v>
      </c>
      <c r="S23" s="50">
        <v>37.42</v>
      </c>
      <c r="T23" s="19">
        <v>10.39</v>
      </c>
      <c r="U23" s="17"/>
      <c r="V23" s="14"/>
      <c r="W23" s="19"/>
      <c r="X23" s="17"/>
      <c r="Y23" s="14"/>
      <c r="Z23" s="14"/>
      <c r="AA23" s="14"/>
      <c r="AB23" s="19"/>
      <c r="AC23" s="60">
        <v>1.5569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4"/>
      <c r="O24" s="13">
        <v>8025</v>
      </c>
      <c r="P24" s="9">
        <v>33.6</v>
      </c>
      <c r="Q24" s="19">
        <v>9.33</v>
      </c>
      <c r="R24" s="17">
        <v>8902</v>
      </c>
      <c r="S24" s="14">
        <v>37.270000000000003</v>
      </c>
      <c r="T24" s="18">
        <v>10.35</v>
      </c>
      <c r="U24" s="17"/>
      <c r="V24" s="14"/>
      <c r="W24" s="19"/>
      <c r="X24" s="17"/>
      <c r="Y24" s="14"/>
      <c r="Z24" s="14"/>
      <c r="AA24" s="14"/>
      <c r="AB24" s="19"/>
      <c r="AC24" s="57">
        <v>1.5338000000000001</v>
      </c>
      <c r="AD24" s="11">
        <f t="shared" si="0"/>
        <v>0</v>
      </c>
      <c r="AE24" s="12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13">
        <v>8025</v>
      </c>
      <c r="P25" s="9">
        <v>33.6</v>
      </c>
      <c r="Q25" s="19">
        <v>9.33</v>
      </c>
      <c r="R25" s="17">
        <v>8902</v>
      </c>
      <c r="S25" s="14">
        <v>37.270000000000003</v>
      </c>
      <c r="T25" s="18">
        <v>10.35</v>
      </c>
      <c r="U25" s="17"/>
      <c r="V25" s="14"/>
      <c r="W25" s="19"/>
      <c r="X25" s="17"/>
      <c r="Y25" s="14"/>
      <c r="Z25" s="14"/>
      <c r="AA25" s="14"/>
      <c r="AB25" s="19"/>
      <c r="AC25" s="57">
        <v>2.1871999999999998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13">
        <v>8025</v>
      </c>
      <c r="P26" s="9">
        <v>33.6</v>
      </c>
      <c r="Q26" s="19">
        <v>9.33</v>
      </c>
      <c r="R26" s="17">
        <v>8902</v>
      </c>
      <c r="S26" s="14">
        <v>37.270000000000003</v>
      </c>
      <c r="T26" s="18">
        <v>10.35</v>
      </c>
      <c r="U26" s="17"/>
      <c r="V26" s="14"/>
      <c r="W26" s="19"/>
      <c r="X26" s="17"/>
      <c r="Y26" s="14"/>
      <c r="Z26" s="14"/>
      <c r="AA26" s="14"/>
      <c r="AB26" s="19"/>
      <c r="AC26" s="57">
        <v>1.8863000000000001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3">
        <v>8025</v>
      </c>
      <c r="P27" s="9">
        <v>33.6</v>
      </c>
      <c r="Q27" s="19">
        <v>9.33</v>
      </c>
      <c r="R27" s="17">
        <v>8902</v>
      </c>
      <c r="S27" s="14">
        <v>37.270000000000003</v>
      </c>
      <c r="T27" s="18">
        <v>10.35</v>
      </c>
      <c r="U27" s="17"/>
      <c r="V27" s="9"/>
      <c r="W27" s="19"/>
      <c r="X27" s="48"/>
      <c r="Y27" s="49"/>
      <c r="Z27" s="50"/>
      <c r="AA27" s="50"/>
      <c r="AB27" s="51"/>
      <c r="AC27" s="57">
        <v>1.0755999999999999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13">
        <v>8025</v>
      </c>
      <c r="P28" s="9">
        <v>33.6</v>
      </c>
      <c r="Q28" s="19">
        <v>9.33</v>
      </c>
      <c r="R28" s="17">
        <v>8902</v>
      </c>
      <c r="S28" s="14">
        <v>37.270000000000003</v>
      </c>
      <c r="T28" s="18">
        <v>10.35</v>
      </c>
      <c r="U28" s="17"/>
      <c r="V28" s="14"/>
      <c r="W28" s="19"/>
      <c r="X28" s="17"/>
      <c r="Y28" s="14"/>
      <c r="Z28" s="14"/>
      <c r="AA28" s="14"/>
      <c r="AB28" s="19"/>
      <c r="AC28" s="57">
        <v>0.66910000000000003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13">
        <v>8025</v>
      </c>
      <c r="P29" s="9">
        <v>33.6</v>
      </c>
      <c r="Q29" s="19">
        <v>9.33</v>
      </c>
      <c r="R29" s="17">
        <v>8902</v>
      </c>
      <c r="S29" s="14">
        <v>37.270000000000003</v>
      </c>
      <c r="T29" s="18">
        <v>10.35</v>
      </c>
      <c r="U29" s="17"/>
      <c r="V29" s="14"/>
      <c r="W29" s="19"/>
      <c r="X29" s="17"/>
      <c r="Y29" s="14"/>
      <c r="Z29" s="14"/>
      <c r="AA29" s="14"/>
      <c r="AB29" s="19"/>
      <c r="AC29" s="57">
        <v>0.87860000000000005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>
        <v>91.467299999999994</v>
      </c>
      <c r="C30" s="8">
        <v>4.0697999999999999</v>
      </c>
      <c r="D30" s="8">
        <v>0.97399999999999998</v>
      </c>
      <c r="E30" s="8">
        <v>0.10970000000000001</v>
      </c>
      <c r="F30" s="8">
        <v>0.16980000000000001</v>
      </c>
      <c r="G30" s="8">
        <v>1.1999999999999999E-3</v>
      </c>
      <c r="H30" s="8">
        <v>4.7100000000000003E-2</v>
      </c>
      <c r="I30" s="8">
        <v>3.6799999999999999E-2</v>
      </c>
      <c r="J30" s="8">
        <v>4.7999999999999996E-3</v>
      </c>
      <c r="K30" s="8">
        <v>7.4000000000000003E-3</v>
      </c>
      <c r="L30" s="8">
        <v>1.4550000000000001</v>
      </c>
      <c r="M30" s="27">
        <v>1.657</v>
      </c>
      <c r="N30" s="25">
        <v>0.73719999999999997</v>
      </c>
      <c r="O30" s="13">
        <v>8185</v>
      </c>
      <c r="P30" s="9">
        <v>34.270000000000003</v>
      </c>
      <c r="Q30" s="19">
        <v>9.52</v>
      </c>
      <c r="R30" s="17">
        <v>9065</v>
      </c>
      <c r="S30" s="14">
        <v>37.96</v>
      </c>
      <c r="T30" s="18">
        <v>10.54</v>
      </c>
      <c r="U30" s="17">
        <v>11587</v>
      </c>
      <c r="V30" s="14">
        <v>48.51</v>
      </c>
      <c r="W30" s="19">
        <v>13.48</v>
      </c>
      <c r="X30" s="17"/>
      <c r="Y30" s="14"/>
      <c r="Z30" s="63" t="s">
        <v>65</v>
      </c>
      <c r="AA30" s="14"/>
      <c r="AB30" s="19"/>
      <c r="AC30" s="59">
        <v>1.7710999999999999</v>
      </c>
      <c r="AD30" s="11">
        <f t="shared" si="0"/>
        <v>99.999899999999997</v>
      </c>
      <c r="AE30" s="12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4"/>
      <c r="O31" s="13">
        <v>8185</v>
      </c>
      <c r="P31" s="9">
        <v>34.270000000000003</v>
      </c>
      <c r="Q31" s="19">
        <v>9.52</v>
      </c>
      <c r="R31" s="17">
        <v>9065</v>
      </c>
      <c r="S31" s="14">
        <v>37.96</v>
      </c>
      <c r="T31" s="18">
        <v>10.54</v>
      </c>
      <c r="U31" s="17"/>
      <c r="V31" s="14"/>
      <c r="W31" s="19"/>
      <c r="X31" s="17"/>
      <c r="Y31" s="14"/>
      <c r="Z31" s="14"/>
      <c r="AA31" s="14"/>
      <c r="AB31" s="58"/>
      <c r="AC31" s="64">
        <v>2.0255999999999998</v>
      </c>
      <c r="AD31" s="11">
        <f t="shared" si="0"/>
        <v>0</v>
      </c>
      <c r="AE31" s="12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8185</v>
      </c>
      <c r="P32" s="9">
        <v>34.270000000000003</v>
      </c>
      <c r="Q32" s="19">
        <v>9.52</v>
      </c>
      <c r="R32" s="17">
        <v>9065</v>
      </c>
      <c r="S32" s="14">
        <v>37.96</v>
      </c>
      <c r="T32" s="18">
        <v>10.54</v>
      </c>
      <c r="U32" s="17"/>
      <c r="V32" s="14"/>
      <c r="W32" s="19"/>
      <c r="X32" s="17"/>
      <c r="Y32" s="14"/>
      <c r="Z32" s="14"/>
      <c r="AA32" s="14"/>
      <c r="AB32" s="19"/>
      <c r="AC32" s="60">
        <v>1.2159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>
        <v>91.386300000000006</v>
      </c>
      <c r="C33" s="8">
        <v>4.1665000000000001</v>
      </c>
      <c r="D33" s="8">
        <v>1.0053000000000001</v>
      </c>
      <c r="E33" s="8">
        <v>0.111</v>
      </c>
      <c r="F33" s="8">
        <v>0.17269999999999999</v>
      </c>
      <c r="G33" s="8">
        <v>1.4E-3</v>
      </c>
      <c r="H33" s="8">
        <v>4.6800000000000001E-2</v>
      </c>
      <c r="I33" s="8">
        <v>3.6900000000000002E-2</v>
      </c>
      <c r="J33" s="8">
        <v>3.7000000000000002E-3</v>
      </c>
      <c r="K33" s="8">
        <v>7.4999999999999997E-3</v>
      </c>
      <c r="L33" s="8">
        <v>1.4694</v>
      </c>
      <c r="M33" s="27">
        <v>1.5925</v>
      </c>
      <c r="N33" s="24">
        <v>0.73750000000000004</v>
      </c>
      <c r="O33" s="13">
        <v>8199</v>
      </c>
      <c r="P33" s="9">
        <v>34.33</v>
      </c>
      <c r="Q33" s="19">
        <v>9.5299999999999994</v>
      </c>
      <c r="R33" s="17">
        <v>9081</v>
      </c>
      <c r="S33" s="14">
        <v>38.020000000000003</v>
      </c>
      <c r="T33" s="18">
        <v>10.56</v>
      </c>
      <c r="U33" s="17">
        <v>11605</v>
      </c>
      <c r="V33" s="14">
        <v>48.59</v>
      </c>
      <c r="W33" s="18">
        <v>13.5</v>
      </c>
      <c r="X33" s="17"/>
      <c r="Y33" s="14"/>
      <c r="Z33" s="14"/>
      <c r="AA33" s="14"/>
      <c r="AB33" s="19"/>
      <c r="AC33" s="57">
        <v>1.2358</v>
      </c>
      <c r="AD33" s="11">
        <f>SUM(B33:M33)+$K$42+$N$42</f>
        <v>100.00000000000001</v>
      </c>
      <c r="AE33" s="12" t="str">
        <f>IF(AD33=100,"ОК"," ")</f>
        <v>ОК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8199</v>
      </c>
      <c r="P34" s="9">
        <v>34.33</v>
      </c>
      <c r="Q34" s="19">
        <v>9.5299999999999994</v>
      </c>
      <c r="R34" s="17">
        <v>9081</v>
      </c>
      <c r="S34" s="14">
        <v>38.020000000000003</v>
      </c>
      <c r="T34" s="18">
        <v>10.56</v>
      </c>
      <c r="U34" s="17"/>
      <c r="V34" s="9"/>
      <c r="W34" s="19"/>
      <c r="X34" s="33"/>
      <c r="Y34" s="14"/>
      <c r="Z34" s="50"/>
      <c r="AA34" s="50"/>
      <c r="AB34" s="51"/>
      <c r="AC34" s="57">
        <v>0.71699999999999997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8199</v>
      </c>
      <c r="P35" s="9">
        <v>34.33</v>
      </c>
      <c r="Q35" s="19">
        <v>9.5299999999999994</v>
      </c>
      <c r="R35" s="17">
        <v>9081</v>
      </c>
      <c r="S35" s="14">
        <v>38.020000000000003</v>
      </c>
      <c r="T35" s="18">
        <v>10.56</v>
      </c>
      <c r="U35" s="17"/>
      <c r="V35" s="53"/>
      <c r="W35" s="19"/>
      <c r="X35" s="48"/>
      <c r="Y35" s="49"/>
      <c r="Z35" s="50"/>
      <c r="AA35" s="50"/>
      <c r="AB35" s="51"/>
      <c r="AC35" s="57">
        <v>0.54279999999999995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>
        <v>91.381399999999999</v>
      </c>
      <c r="C36" s="8">
        <v>4.1608999999999998</v>
      </c>
      <c r="D36" s="8">
        <v>1.0052000000000001</v>
      </c>
      <c r="E36" s="8">
        <v>0.11269999999999999</v>
      </c>
      <c r="F36" s="8">
        <v>0.17380000000000001</v>
      </c>
      <c r="G36" s="8">
        <v>8.9999999999999998E-4</v>
      </c>
      <c r="H36" s="8">
        <v>4.7300000000000002E-2</v>
      </c>
      <c r="I36" s="8">
        <v>3.7999999999999999E-2</v>
      </c>
      <c r="J36" s="8">
        <v>4.5999999999999999E-3</v>
      </c>
      <c r="K36" s="8">
        <v>9.2999999999999992E-3</v>
      </c>
      <c r="L36" s="8">
        <v>1.4853000000000001</v>
      </c>
      <c r="M36" s="27">
        <v>1.5807</v>
      </c>
      <c r="N36" s="25">
        <v>0.73750000000000004</v>
      </c>
      <c r="O36" s="13">
        <v>8200</v>
      </c>
      <c r="P36" s="14">
        <v>34.33</v>
      </c>
      <c r="Q36" s="19">
        <v>9.5399999999999991</v>
      </c>
      <c r="R36" s="17">
        <v>9081</v>
      </c>
      <c r="S36" s="14">
        <v>38.020000000000003</v>
      </c>
      <c r="T36" s="18">
        <v>10.56</v>
      </c>
      <c r="U36" s="17">
        <v>11605</v>
      </c>
      <c r="V36" s="14">
        <v>48.59</v>
      </c>
      <c r="W36" s="18">
        <v>13.5</v>
      </c>
      <c r="X36" s="17"/>
      <c r="Y36" s="14"/>
      <c r="Z36" s="14"/>
      <c r="AA36" s="14"/>
      <c r="AB36" s="19"/>
      <c r="AC36" s="57">
        <v>0.91700000000000004</v>
      </c>
      <c r="AD36" s="11">
        <f t="shared" si="0"/>
        <v>100.00009999999999</v>
      </c>
      <c r="AE36" s="12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8200</v>
      </c>
      <c r="P37" s="14">
        <v>34.33</v>
      </c>
      <c r="Q37" s="19">
        <v>9.5399999999999991</v>
      </c>
      <c r="R37" s="17">
        <v>9081</v>
      </c>
      <c r="S37" s="14">
        <v>38.020000000000003</v>
      </c>
      <c r="T37" s="18">
        <v>10.56</v>
      </c>
      <c r="U37" s="17"/>
      <c r="V37" s="14"/>
      <c r="W37" s="19"/>
      <c r="X37" s="17"/>
      <c r="Y37" s="14"/>
      <c r="Z37" s="14"/>
      <c r="AA37" s="14"/>
      <c r="AB37" s="19"/>
      <c r="AC37" s="57">
        <v>0.38640000000000002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4"/>
      <c r="O38" s="13">
        <v>8200</v>
      </c>
      <c r="P38" s="14">
        <v>34.33</v>
      </c>
      <c r="Q38" s="19">
        <v>9.5399999999999991</v>
      </c>
      <c r="R38" s="17">
        <v>9081</v>
      </c>
      <c r="S38" s="14">
        <v>38.020000000000003</v>
      </c>
      <c r="T38" s="18">
        <v>10.56</v>
      </c>
      <c r="U38" s="17"/>
      <c r="V38" s="14"/>
      <c r="W38" s="19"/>
      <c r="X38" s="17"/>
      <c r="Y38" s="14"/>
      <c r="Z38" s="14"/>
      <c r="AA38" s="14"/>
      <c r="AB38" s="19"/>
      <c r="AC38" s="57">
        <v>0.7077</v>
      </c>
      <c r="AD38" s="11">
        <f t="shared" si="0"/>
        <v>0</v>
      </c>
      <c r="AE38" s="12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8200</v>
      </c>
      <c r="P39" s="14">
        <v>34.33</v>
      </c>
      <c r="Q39" s="19">
        <v>9.5399999999999991</v>
      </c>
      <c r="R39" s="17">
        <v>9081</v>
      </c>
      <c r="S39" s="14">
        <v>38.020000000000003</v>
      </c>
      <c r="T39" s="18">
        <v>10.56</v>
      </c>
      <c r="U39" s="17"/>
      <c r="V39" s="14"/>
      <c r="W39" s="19"/>
      <c r="X39" s="17"/>
      <c r="Y39" s="14"/>
      <c r="Z39" s="14"/>
      <c r="AA39" s="14"/>
      <c r="AB39" s="19"/>
      <c r="AC39" s="57">
        <v>1.7859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8200</v>
      </c>
      <c r="P40" s="14">
        <v>34.33</v>
      </c>
      <c r="Q40" s="19">
        <v>9.5399999999999991</v>
      </c>
      <c r="R40" s="17">
        <v>9081</v>
      </c>
      <c r="S40" s="14">
        <v>38.020000000000003</v>
      </c>
      <c r="T40" s="18">
        <v>10.56</v>
      </c>
      <c r="U40" s="17"/>
      <c r="V40" s="14"/>
      <c r="W40" s="19"/>
      <c r="X40" s="17"/>
      <c r="Y40" s="14"/>
      <c r="Z40" s="14"/>
      <c r="AA40" s="14"/>
      <c r="AB40" s="19"/>
      <c r="AC40" s="59">
        <v>1.8322000000000001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>
        <v>8200</v>
      </c>
      <c r="P41" s="14">
        <v>34.33</v>
      </c>
      <c r="Q41" s="19">
        <v>9.5399999999999991</v>
      </c>
      <c r="R41" s="17">
        <v>9081</v>
      </c>
      <c r="S41" s="14">
        <v>38.020000000000003</v>
      </c>
      <c r="T41" s="18">
        <v>10.56</v>
      </c>
      <c r="U41" s="20"/>
      <c r="V41" s="21"/>
      <c r="W41" s="22"/>
      <c r="X41" s="20"/>
      <c r="Y41" s="21"/>
      <c r="Z41" s="21"/>
      <c r="AA41" s="21"/>
      <c r="AB41" s="22"/>
      <c r="AC41" s="66">
        <v>1.1044</v>
      </c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7" t="s">
        <v>24</v>
      </c>
      <c r="B42" s="107"/>
      <c r="C42" s="107"/>
      <c r="D42" s="107"/>
      <c r="E42" s="107"/>
      <c r="F42" s="107"/>
      <c r="G42" s="107"/>
      <c r="H42" s="108"/>
      <c r="I42" s="103" t="s">
        <v>22</v>
      </c>
      <c r="J42" s="104"/>
      <c r="K42" s="30">
        <v>0</v>
      </c>
      <c r="L42" s="113" t="s">
        <v>23</v>
      </c>
      <c r="M42" s="114"/>
      <c r="N42" s="31">
        <v>0</v>
      </c>
      <c r="O42" s="82">
        <f>SUMPRODUCT(O11:O41,AC11:AC41)/SUM(AC11:AC41)</f>
        <v>8130.6984222678939</v>
      </c>
      <c r="P42" s="109">
        <f>SUMPRODUCT(P11:P41,AC11:AC41)/SUM(AC11:AC41)</f>
        <v>34.041728378187081</v>
      </c>
      <c r="Q42" s="111">
        <f>SUMPRODUCT(Q11:Q41,AC11:AC41)/SUM(AC11:AC41)</f>
        <v>9.4546321472680166</v>
      </c>
      <c r="R42" s="109">
        <f>SUMPRODUCT(R11:R41,AC11:AC41)/SUM(AC11:AC41)</f>
        <v>9009.8950041737644</v>
      </c>
      <c r="S42" s="109">
        <f>SUMPRODUCT(S11:S41,AC11:AC41)/SUM(AC11:AC41)</f>
        <v>37.723668422414342</v>
      </c>
      <c r="T42" s="80">
        <f>SUMPRODUCT(T11:T41,AC11:AC41)/SUM(AC11:AC41)</f>
        <v>10.475714104397831</v>
      </c>
      <c r="U42" s="15"/>
      <c r="V42" s="7"/>
      <c r="W42" s="7"/>
      <c r="X42" s="7"/>
      <c r="Y42" s="7"/>
      <c r="Z42" s="7"/>
      <c r="AA42" s="124" t="s">
        <v>58</v>
      </c>
      <c r="AB42" s="124"/>
      <c r="AC42" s="124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0" t="s">
        <v>3</v>
      </c>
      <c r="I43" s="101"/>
      <c r="J43" s="101"/>
      <c r="K43" s="101"/>
      <c r="L43" s="101"/>
      <c r="M43" s="101"/>
      <c r="N43" s="102"/>
      <c r="O43" s="83"/>
      <c r="P43" s="110"/>
      <c r="Q43" s="112"/>
      <c r="R43" s="110"/>
      <c r="S43" s="110"/>
      <c r="T43" s="81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53</v>
      </c>
      <c r="D45" s="34"/>
      <c r="O45" s="35" t="s">
        <v>49</v>
      </c>
      <c r="R45" s="1" t="s">
        <v>45</v>
      </c>
      <c r="V45" s="35" t="s">
        <v>59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54</v>
      </c>
      <c r="E47" s="35"/>
      <c r="O47" s="35" t="s">
        <v>50</v>
      </c>
      <c r="R47" s="1" t="s">
        <v>45</v>
      </c>
      <c r="V47" s="35" t="s">
        <v>59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5"/>
      <c r="H49" s="34"/>
      <c r="I49" s="34"/>
      <c r="J49" s="34"/>
      <c r="K49" s="34"/>
      <c r="L49" s="34"/>
      <c r="O49" s="35" t="s">
        <v>51</v>
      </c>
      <c r="R49" s="1" t="s">
        <v>45</v>
      </c>
      <c r="V49" s="35" t="s">
        <v>59</v>
      </c>
    </row>
    <row r="50" spans="2:22" x14ac:dyDescent="0.25">
      <c r="E50" s="5" t="s">
        <v>55</v>
      </c>
      <c r="M50" s="1" t="s">
        <v>52</v>
      </c>
      <c r="O50" s="5" t="s">
        <v>6</v>
      </c>
      <c r="R50" s="5" t="s">
        <v>7</v>
      </c>
      <c r="V50" s="5" t="s">
        <v>8</v>
      </c>
    </row>
  </sheetData>
  <mergeCells count="50">
    <mergeCell ref="I6:P6"/>
    <mergeCell ref="AA42:AC42"/>
    <mergeCell ref="H43:N43"/>
    <mergeCell ref="I42:J42"/>
    <mergeCell ref="AC7:AC10"/>
    <mergeCell ref="A42:H42"/>
    <mergeCell ref="P42:P43"/>
    <mergeCell ref="Q42:Q43"/>
    <mergeCell ref="R42:R43"/>
    <mergeCell ref="L42:M42"/>
    <mergeCell ref="W9:W10"/>
    <mergeCell ref="B7:M8"/>
    <mergeCell ref="O9:O10"/>
    <mergeCell ref="P9:P10"/>
    <mergeCell ref="Q9:Q10"/>
    <mergeCell ref="S42:S43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N7:W7"/>
    <mergeCell ref="L9:L10"/>
    <mergeCell ref="M9:M10"/>
    <mergeCell ref="U9:U10"/>
    <mergeCell ref="I9:I10"/>
    <mergeCell ref="J9:J10"/>
    <mergeCell ref="T42:T43"/>
    <mergeCell ref="O42:O43"/>
    <mergeCell ref="R9:R10"/>
    <mergeCell ref="S9:S10"/>
    <mergeCell ref="N8:N10"/>
    <mergeCell ref="A1:D1"/>
    <mergeCell ref="A2:D2"/>
    <mergeCell ref="A3:D3"/>
    <mergeCell ref="A5:F5"/>
    <mergeCell ref="H3:AB4"/>
    <mergeCell ref="X1:AC1"/>
    <mergeCell ref="K2:AC2"/>
    <mergeCell ref="AA7:AA10"/>
    <mergeCell ref="K9:K10"/>
    <mergeCell ref="T9:T10"/>
    <mergeCell ref="V9:V10"/>
    <mergeCell ref="A7:A10"/>
    <mergeCell ref="Z7:Z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selection sqref="A1:AC49"/>
    </sheetView>
  </sheetViews>
  <sheetFormatPr defaultRowHeight="15" x14ac:dyDescent="0.25"/>
  <sheetData>
    <row r="1" spans="1:29" x14ac:dyDescent="0.25">
      <c r="A1" s="76"/>
      <c r="B1" s="76"/>
      <c r="C1" s="76"/>
      <c r="D1" s="76"/>
      <c r="E1" s="56"/>
      <c r="F1" s="56"/>
      <c r="G1" s="1"/>
      <c r="H1" s="1"/>
      <c r="I1" s="1"/>
      <c r="J1" s="1"/>
      <c r="K1" s="1"/>
      <c r="L1" s="1"/>
      <c r="M1" s="55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</row>
    <row r="2" spans="1:29" x14ac:dyDescent="0.25">
      <c r="A2" s="76"/>
      <c r="B2" s="76"/>
      <c r="C2" s="76"/>
      <c r="D2" s="76"/>
      <c r="E2" s="56"/>
      <c r="F2" s="56"/>
      <c r="G2" s="2"/>
      <c r="H2" s="2"/>
      <c r="I2" s="2"/>
      <c r="J2" s="2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1"/>
      <c r="AB2" s="1"/>
      <c r="AC2" s="1"/>
    </row>
    <row r="3" spans="1:29" x14ac:dyDescent="0.25">
      <c r="A3" s="76"/>
      <c r="B3" s="76"/>
      <c r="C3" s="76"/>
      <c r="D3" s="76"/>
      <c r="E3" s="56"/>
      <c r="F3" s="56"/>
      <c r="G3" s="2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0"/>
    </row>
    <row r="4" spans="1:29" x14ac:dyDescent="0.25">
      <c r="A4" s="56"/>
      <c r="B4" s="56"/>
      <c r="C4" s="56"/>
      <c r="D4" s="56"/>
      <c r="E4" s="56"/>
      <c r="F4" s="56"/>
      <c r="G4" s="2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0"/>
    </row>
    <row r="5" spans="1:29" x14ac:dyDescent="0.25">
      <c r="A5" s="76"/>
      <c r="B5" s="76"/>
      <c r="C5" s="76"/>
      <c r="D5" s="76"/>
      <c r="E5" s="76"/>
      <c r="F5" s="76"/>
      <c r="G5" s="2"/>
      <c r="H5" s="2"/>
      <c r="I5" s="1"/>
      <c r="J5" s="1"/>
      <c r="K5" s="3"/>
      <c r="L5" s="1"/>
      <c r="M5" s="10"/>
      <c r="N5" s="1"/>
      <c r="O5" s="10"/>
      <c r="P5" s="10"/>
      <c r="Q5" s="10"/>
      <c r="R5" s="10"/>
      <c r="S5" s="10"/>
      <c r="T5" s="1"/>
      <c r="U5" s="1"/>
      <c r="V5" s="10"/>
      <c r="W5" s="3"/>
      <c r="X5" s="10"/>
      <c r="Y5" s="10"/>
      <c r="Z5" s="10"/>
      <c r="AA5" s="1"/>
      <c r="AB5" s="1"/>
      <c r="AC5" s="1"/>
    </row>
    <row r="6" spans="1:29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thickBot="1" x14ac:dyDescent="0.3">
      <c r="A7" s="73"/>
      <c r="B7" s="9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95"/>
      <c r="O7" s="96"/>
      <c r="P7" s="96"/>
      <c r="Q7" s="96"/>
      <c r="R7" s="96"/>
      <c r="S7" s="96"/>
      <c r="T7" s="96"/>
      <c r="U7" s="96"/>
      <c r="V7" s="96"/>
      <c r="W7" s="97"/>
      <c r="X7" s="93"/>
      <c r="Y7" s="91"/>
      <c r="Z7" s="67"/>
      <c r="AA7" s="67"/>
      <c r="AB7" s="89"/>
      <c r="AC7" s="105"/>
    </row>
    <row r="8" spans="1:29" ht="15.75" thickBot="1" x14ac:dyDescent="0.3">
      <c r="A8" s="74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86"/>
      <c r="O8" s="16"/>
      <c r="P8" s="16"/>
      <c r="Q8" s="16"/>
      <c r="R8" s="16"/>
      <c r="S8" s="16"/>
      <c r="T8" s="16"/>
      <c r="U8" s="16"/>
      <c r="V8" s="16"/>
      <c r="W8" s="23"/>
      <c r="X8" s="94"/>
      <c r="Y8" s="92"/>
      <c r="Z8" s="68"/>
      <c r="AA8" s="68"/>
      <c r="AB8" s="90"/>
      <c r="AC8" s="106"/>
    </row>
    <row r="9" spans="1:29" x14ac:dyDescent="0.25">
      <c r="A9" s="75"/>
      <c r="B9" s="84"/>
      <c r="C9" s="69"/>
      <c r="D9" s="69"/>
      <c r="E9" s="69"/>
      <c r="F9" s="69"/>
      <c r="G9" s="69"/>
      <c r="H9" s="69"/>
      <c r="I9" s="69"/>
      <c r="J9" s="69"/>
      <c r="K9" s="69"/>
      <c r="L9" s="69"/>
      <c r="M9" s="71"/>
      <c r="N9" s="87"/>
      <c r="O9" s="119"/>
      <c r="P9" s="121"/>
      <c r="Q9" s="89"/>
      <c r="R9" s="84"/>
      <c r="S9" s="69"/>
      <c r="T9" s="71"/>
      <c r="U9" s="84"/>
      <c r="V9" s="69"/>
      <c r="W9" s="71"/>
      <c r="X9" s="94"/>
      <c r="Y9" s="92"/>
      <c r="Z9" s="68"/>
      <c r="AA9" s="68"/>
      <c r="AB9" s="90"/>
      <c r="AC9" s="106"/>
    </row>
    <row r="10" spans="1:29" x14ac:dyDescent="0.25">
      <c r="A10" s="75"/>
      <c r="B10" s="85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8"/>
      <c r="O10" s="120"/>
      <c r="P10" s="122"/>
      <c r="Q10" s="90"/>
      <c r="R10" s="85"/>
      <c r="S10" s="70"/>
      <c r="T10" s="72"/>
      <c r="U10" s="85"/>
      <c r="V10" s="70"/>
      <c r="W10" s="72"/>
      <c r="X10" s="94"/>
      <c r="Y10" s="92"/>
      <c r="Z10" s="68"/>
      <c r="AA10" s="68"/>
      <c r="AB10" s="90"/>
      <c r="AC10" s="106"/>
    </row>
    <row r="11" spans="1:29" x14ac:dyDescent="0.25">
      <c r="A11" s="32"/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4"/>
      <c r="O11" s="13"/>
      <c r="P11" s="14"/>
      <c r="Q11" s="19"/>
      <c r="R11" s="17"/>
      <c r="S11" s="14"/>
      <c r="T11" s="18"/>
      <c r="U11" s="39"/>
      <c r="V11" s="14"/>
      <c r="W11" s="18"/>
      <c r="X11" s="17"/>
      <c r="Y11" s="14"/>
      <c r="Z11" s="14"/>
      <c r="AA11" s="14"/>
      <c r="AB11" s="19"/>
      <c r="AC11" s="57"/>
    </row>
    <row r="12" spans="1:29" x14ac:dyDescent="0.25">
      <c r="A12" s="32"/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13"/>
      <c r="P12" s="14"/>
      <c r="Q12" s="19"/>
      <c r="R12" s="17"/>
      <c r="S12" s="14"/>
      <c r="T12" s="18"/>
      <c r="U12" s="39"/>
      <c r="V12" s="14"/>
      <c r="W12" s="18"/>
      <c r="X12" s="17"/>
      <c r="Y12" s="14"/>
      <c r="Z12" s="14"/>
      <c r="AA12" s="14"/>
      <c r="AB12" s="19"/>
      <c r="AC12" s="57"/>
    </row>
    <row r="13" spans="1:29" x14ac:dyDescent="0.25">
      <c r="A13" s="32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3"/>
      <c r="P13" s="14"/>
      <c r="Q13" s="19"/>
      <c r="R13" s="17"/>
      <c r="S13" s="14"/>
      <c r="T13" s="18"/>
      <c r="U13" s="39"/>
      <c r="V13" s="14"/>
      <c r="W13" s="18"/>
      <c r="X13" s="48"/>
      <c r="Y13" s="49"/>
      <c r="Z13" s="50"/>
      <c r="AA13" s="50"/>
      <c r="AB13" s="51"/>
      <c r="AC13" s="57"/>
    </row>
    <row r="14" spans="1:29" x14ac:dyDescent="0.25">
      <c r="A14" s="32"/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13"/>
      <c r="P14" s="14"/>
      <c r="Q14" s="19"/>
      <c r="R14" s="17"/>
      <c r="S14" s="14"/>
      <c r="T14" s="18"/>
      <c r="U14" s="39"/>
      <c r="V14" s="14"/>
      <c r="W14" s="18"/>
      <c r="X14" s="17"/>
      <c r="Y14" s="14"/>
      <c r="Z14" s="14"/>
      <c r="AA14" s="14"/>
      <c r="AB14" s="19"/>
      <c r="AC14" s="57"/>
    </row>
    <row r="15" spans="1:29" x14ac:dyDescent="0.25">
      <c r="A15" s="32"/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5"/>
      <c r="O15" s="42"/>
      <c r="P15" s="14"/>
      <c r="Q15" s="43"/>
      <c r="R15" s="17"/>
      <c r="S15" s="9"/>
      <c r="T15" s="18"/>
      <c r="U15" s="39"/>
      <c r="V15" s="14"/>
      <c r="W15" s="18"/>
      <c r="X15" s="17"/>
      <c r="Y15" s="14"/>
      <c r="Z15" s="14"/>
      <c r="AA15" s="14"/>
      <c r="AB15" s="19"/>
      <c r="AC15" s="57"/>
    </row>
    <row r="16" spans="1:29" x14ac:dyDescent="0.25">
      <c r="A16" s="32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/>
      <c r="P16" s="14"/>
      <c r="Q16" s="43"/>
      <c r="R16" s="17"/>
      <c r="S16" s="9"/>
      <c r="T16" s="18"/>
      <c r="U16" s="17"/>
      <c r="V16" s="14"/>
      <c r="W16" s="19"/>
      <c r="X16" s="33"/>
      <c r="Y16" s="40"/>
      <c r="Z16" s="50"/>
      <c r="AA16" s="50"/>
      <c r="AB16" s="51"/>
      <c r="AC16" s="59"/>
    </row>
    <row r="17" spans="1:29" x14ac:dyDescent="0.25">
      <c r="A17" s="32"/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4"/>
      <c r="O17" s="42"/>
      <c r="P17" s="14"/>
      <c r="Q17" s="43"/>
      <c r="R17" s="17"/>
      <c r="S17" s="9"/>
      <c r="T17" s="18"/>
      <c r="U17" s="17"/>
      <c r="V17" s="14"/>
      <c r="W17" s="19"/>
      <c r="X17" s="17"/>
      <c r="Y17" s="14"/>
      <c r="Z17" s="14"/>
      <c r="AA17" s="14"/>
      <c r="AB17" s="58"/>
      <c r="AC17" s="61"/>
    </row>
    <row r="18" spans="1:29" x14ac:dyDescent="0.25">
      <c r="A18" s="32"/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/>
      <c r="P18" s="14"/>
      <c r="Q18" s="43"/>
      <c r="R18" s="17"/>
      <c r="S18" s="9"/>
      <c r="T18" s="18"/>
      <c r="U18" s="17"/>
      <c r="V18" s="14"/>
      <c r="W18" s="19"/>
      <c r="X18" s="17"/>
      <c r="Y18" s="14"/>
      <c r="Z18" s="14"/>
      <c r="AA18" s="14"/>
      <c r="AB18" s="19"/>
      <c r="AC18" s="60"/>
    </row>
    <row r="19" spans="1:29" x14ac:dyDescent="0.25">
      <c r="A19" s="32"/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/>
      <c r="P19" s="14"/>
      <c r="Q19" s="43"/>
      <c r="R19" s="17"/>
      <c r="S19" s="9"/>
      <c r="T19" s="18"/>
      <c r="U19" s="17"/>
      <c r="V19" s="14"/>
      <c r="W19" s="19"/>
      <c r="X19" s="17"/>
      <c r="Y19" s="14"/>
      <c r="Z19" s="14"/>
      <c r="AA19" s="14"/>
      <c r="AB19" s="19"/>
      <c r="AC19" s="57"/>
    </row>
    <row r="20" spans="1:29" x14ac:dyDescent="0.25">
      <c r="A20" s="32"/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/>
      <c r="P20" s="14"/>
      <c r="Q20" s="43"/>
      <c r="R20" s="17"/>
      <c r="S20" s="9"/>
      <c r="T20" s="18"/>
      <c r="U20" s="17"/>
      <c r="V20" s="14"/>
      <c r="W20" s="19"/>
      <c r="X20" s="17"/>
      <c r="Y20" s="14"/>
      <c r="Z20" s="14"/>
      <c r="AA20" s="14"/>
      <c r="AB20" s="19"/>
      <c r="AC20" s="57"/>
    </row>
    <row r="21" spans="1:29" x14ac:dyDescent="0.25">
      <c r="A21" s="32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/>
      <c r="P21" s="14"/>
      <c r="Q21" s="43"/>
      <c r="R21" s="17"/>
      <c r="S21" s="9"/>
      <c r="T21" s="18"/>
      <c r="U21" s="17"/>
      <c r="V21" s="14"/>
      <c r="W21" s="19"/>
      <c r="X21" s="33"/>
      <c r="Y21" s="14"/>
      <c r="Z21" s="50"/>
      <c r="AA21" s="50"/>
      <c r="AB21" s="51"/>
      <c r="AC21" s="57"/>
    </row>
    <row r="22" spans="1:29" x14ac:dyDescent="0.25">
      <c r="A22" s="32"/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5"/>
      <c r="O22" s="42"/>
      <c r="P22" s="50"/>
      <c r="Q22" s="43"/>
      <c r="R22" s="52"/>
      <c r="S22" s="50"/>
      <c r="T22" s="19"/>
      <c r="U22" s="17"/>
      <c r="V22" s="14"/>
      <c r="W22" s="19"/>
      <c r="X22" s="17"/>
      <c r="Y22" s="14"/>
      <c r="Z22" s="14"/>
      <c r="AA22" s="14"/>
      <c r="AB22" s="19"/>
      <c r="AC22" s="57"/>
    </row>
    <row r="23" spans="1:29" x14ac:dyDescent="0.25">
      <c r="A23" s="32"/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/>
      <c r="P23" s="50"/>
      <c r="Q23" s="43"/>
      <c r="R23" s="52"/>
      <c r="S23" s="50"/>
      <c r="T23" s="19"/>
      <c r="U23" s="17"/>
      <c r="V23" s="14"/>
      <c r="W23" s="19"/>
      <c r="X23" s="17"/>
      <c r="Y23" s="14"/>
      <c r="Z23" s="14"/>
      <c r="AA23" s="14"/>
      <c r="AB23" s="19"/>
      <c r="AC23" s="57"/>
    </row>
    <row r="24" spans="1:29" x14ac:dyDescent="0.25">
      <c r="A24" s="32"/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4"/>
      <c r="O24" s="13"/>
      <c r="P24" s="9"/>
      <c r="Q24" s="19"/>
      <c r="R24" s="17"/>
      <c r="S24" s="14"/>
      <c r="T24" s="18"/>
      <c r="U24" s="17"/>
      <c r="V24" s="14"/>
      <c r="W24" s="19"/>
      <c r="X24" s="17"/>
      <c r="Y24" s="14"/>
      <c r="Z24" s="14"/>
      <c r="AA24" s="14"/>
      <c r="AB24" s="19"/>
      <c r="AC24" s="57"/>
    </row>
    <row r="25" spans="1:29" x14ac:dyDescent="0.25">
      <c r="A25" s="32"/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13"/>
      <c r="P25" s="9"/>
      <c r="Q25" s="19"/>
      <c r="R25" s="17"/>
      <c r="S25" s="14"/>
      <c r="T25" s="18"/>
      <c r="U25" s="17"/>
      <c r="V25" s="14"/>
      <c r="W25" s="19"/>
      <c r="X25" s="17"/>
      <c r="Y25" s="14"/>
      <c r="Z25" s="14"/>
      <c r="AA25" s="14"/>
      <c r="AB25" s="19"/>
      <c r="AC25" s="57"/>
    </row>
    <row r="26" spans="1:29" x14ac:dyDescent="0.25">
      <c r="A26" s="32"/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13"/>
      <c r="P26" s="9"/>
      <c r="Q26" s="19"/>
      <c r="R26" s="17"/>
      <c r="S26" s="14"/>
      <c r="T26" s="18"/>
      <c r="U26" s="17"/>
      <c r="V26" s="14"/>
      <c r="W26" s="19"/>
      <c r="X26" s="17"/>
      <c r="Y26" s="14"/>
      <c r="Z26" s="14"/>
      <c r="AA26" s="14"/>
      <c r="AB26" s="19"/>
      <c r="AC26" s="57"/>
    </row>
    <row r="27" spans="1:29" x14ac:dyDescent="0.25">
      <c r="A27" s="32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3"/>
      <c r="P27" s="9"/>
      <c r="Q27" s="19"/>
      <c r="R27" s="17"/>
      <c r="S27" s="14"/>
      <c r="T27" s="18"/>
      <c r="U27" s="17"/>
      <c r="V27" s="9"/>
      <c r="W27" s="19"/>
      <c r="X27" s="48"/>
      <c r="Y27" s="49"/>
      <c r="Z27" s="50"/>
      <c r="AA27" s="50"/>
      <c r="AB27" s="51"/>
      <c r="AC27" s="57"/>
    </row>
    <row r="28" spans="1:29" x14ac:dyDescent="0.25">
      <c r="A28" s="32"/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13"/>
      <c r="P28" s="9"/>
      <c r="Q28" s="19"/>
      <c r="R28" s="17"/>
      <c r="S28" s="14"/>
      <c r="T28" s="18"/>
      <c r="U28" s="17"/>
      <c r="V28" s="14"/>
      <c r="W28" s="19"/>
      <c r="X28" s="17"/>
      <c r="Y28" s="14"/>
      <c r="Z28" s="14"/>
      <c r="AA28" s="14"/>
      <c r="AB28" s="19"/>
      <c r="AC28" s="57"/>
    </row>
    <row r="29" spans="1:29" x14ac:dyDescent="0.25">
      <c r="A29" s="32"/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13"/>
      <c r="P29" s="9"/>
      <c r="Q29" s="19"/>
      <c r="R29" s="17"/>
      <c r="S29" s="14"/>
      <c r="T29" s="18"/>
      <c r="U29" s="17"/>
      <c r="V29" s="14"/>
      <c r="W29" s="19"/>
      <c r="X29" s="17"/>
      <c r="Y29" s="14"/>
      <c r="Z29" s="14"/>
      <c r="AA29" s="14"/>
      <c r="AB29" s="19"/>
      <c r="AC29" s="57"/>
    </row>
    <row r="30" spans="1:29" x14ac:dyDescent="0.25">
      <c r="A30" s="32"/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5"/>
      <c r="O30" s="13"/>
      <c r="P30" s="9"/>
      <c r="Q30" s="19"/>
      <c r="R30" s="17"/>
      <c r="S30" s="14"/>
      <c r="T30" s="18"/>
      <c r="U30" s="17"/>
      <c r="V30" s="14"/>
      <c r="W30" s="19"/>
      <c r="X30" s="17"/>
      <c r="Y30" s="14"/>
      <c r="Z30" s="14"/>
      <c r="AA30" s="14"/>
      <c r="AB30" s="19"/>
      <c r="AC30" s="57"/>
    </row>
    <row r="31" spans="1:29" x14ac:dyDescent="0.25">
      <c r="A31" s="32"/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4"/>
      <c r="O31" s="13"/>
      <c r="P31" s="9"/>
      <c r="Q31" s="19"/>
      <c r="R31" s="17"/>
      <c r="S31" s="14"/>
      <c r="T31" s="18"/>
      <c r="U31" s="17"/>
      <c r="V31" s="14"/>
      <c r="W31" s="19"/>
      <c r="X31" s="17"/>
      <c r="Y31" s="14"/>
      <c r="Z31" s="14"/>
      <c r="AA31" s="14"/>
      <c r="AB31" s="14"/>
      <c r="AC31" s="57"/>
    </row>
    <row r="32" spans="1:29" x14ac:dyDescent="0.25">
      <c r="A32" s="32"/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/>
      <c r="P32" s="9"/>
      <c r="Q32" s="19"/>
      <c r="R32" s="17"/>
      <c r="S32" s="14"/>
      <c r="T32" s="18"/>
      <c r="U32" s="17"/>
      <c r="V32" s="14"/>
      <c r="W32" s="19"/>
      <c r="X32" s="17"/>
      <c r="Y32" s="14"/>
      <c r="Z32" s="14"/>
      <c r="AA32" s="14"/>
      <c r="AB32" s="19"/>
      <c r="AC32" s="57"/>
    </row>
    <row r="33" spans="1:29" x14ac:dyDescent="0.25">
      <c r="A33" s="32"/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5"/>
      <c r="O33" s="13"/>
      <c r="P33" s="9"/>
      <c r="Q33" s="19"/>
      <c r="R33" s="17"/>
      <c r="S33" s="14"/>
      <c r="T33" s="18"/>
      <c r="U33" s="17"/>
      <c r="V33" s="14"/>
      <c r="W33" s="19"/>
      <c r="X33" s="17"/>
      <c r="Y33" s="14"/>
      <c r="Z33" s="14"/>
      <c r="AA33" s="14"/>
      <c r="AB33" s="19"/>
      <c r="AC33" s="57"/>
    </row>
    <row r="34" spans="1:29" x14ac:dyDescent="0.25">
      <c r="A34" s="32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/>
      <c r="P34" s="14"/>
      <c r="Q34" s="19"/>
      <c r="R34" s="17"/>
      <c r="S34" s="14"/>
      <c r="T34" s="18"/>
      <c r="U34" s="17"/>
      <c r="V34" s="9"/>
      <c r="W34" s="19"/>
      <c r="X34" s="33"/>
      <c r="Y34" s="14"/>
      <c r="Z34" s="50"/>
      <c r="AA34" s="50"/>
      <c r="AB34" s="51"/>
      <c r="AC34" s="57"/>
    </row>
    <row r="35" spans="1:29" x14ac:dyDescent="0.25">
      <c r="A35" s="32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/>
      <c r="P35" s="14"/>
      <c r="Q35" s="19"/>
      <c r="R35" s="17"/>
      <c r="S35" s="14"/>
      <c r="T35" s="18"/>
      <c r="U35" s="17"/>
      <c r="V35" s="53"/>
      <c r="W35" s="19"/>
      <c r="X35" s="48"/>
      <c r="Y35" s="49"/>
      <c r="Z35" s="50"/>
      <c r="AA35" s="50"/>
      <c r="AB35" s="51"/>
      <c r="AC35" s="57"/>
    </row>
    <row r="36" spans="1:29" x14ac:dyDescent="0.25">
      <c r="A36" s="32"/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5"/>
      <c r="O36" s="13"/>
      <c r="P36" s="14"/>
      <c r="Q36" s="19"/>
      <c r="R36" s="17"/>
      <c r="S36" s="14"/>
      <c r="T36" s="18"/>
      <c r="U36" s="17"/>
      <c r="V36" s="14"/>
      <c r="W36" s="19"/>
      <c r="X36" s="17"/>
      <c r="Y36" s="14"/>
      <c r="Z36" s="14"/>
      <c r="AA36" s="14"/>
      <c r="AB36" s="19"/>
      <c r="AC36" s="57"/>
    </row>
    <row r="37" spans="1:29" x14ac:dyDescent="0.25">
      <c r="A37" s="32"/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/>
      <c r="P37" s="14"/>
      <c r="Q37" s="19"/>
      <c r="R37" s="17"/>
      <c r="S37" s="14"/>
      <c r="T37" s="18"/>
      <c r="U37" s="17"/>
      <c r="V37" s="14"/>
      <c r="W37" s="19"/>
      <c r="X37" s="17"/>
      <c r="Y37" s="14"/>
      <c r="Z37" s="14"/>
      <c r="AA37" s="14"/>
      <c r="AB37" s="19"/>
      <c r="AC37" s="57"/>
    </row>
    <row r="38" spans="1:29" x14ac:dyDescent="0.25">
      <c r="A38" s="32"/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4"/>
      <c r="O38" s="13"/>
      <c r="P38" s="14"/>
      <c r="Q38" s="19"/>
      <c r="R38" s="17"/>
      <c r="S38" s="14"/>
      <c r="T38" s="18"/>
      <c r="U38" s="17"/>
      <c r="V38" s="14"/>
      <c r="W38" s="19"/>
      <c r="X38" s="17"/>
      <c r="Y38" s="14"/>
      <c r="Z38" s="14"/>
      <c r="AA38" s="14"/>
      <c r="AB38" s="19"/>
      <c r="AC38" s="57"/>
    </row>
    <row r="39" spans="1:29" x14ac:dyDescent="0.25">
      <c r="A39" s="32"/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/>
      <c r="P39" s="14"/>
      <c r="Q39" s="19"/>
      <c r="R39" s="17"/>
      <c r="S39" s="14"/>
      <c r="T39" s="18"/>
      <c r="U39" s="17"/>
      <c r="V39" s="14"/>
      <c r="W39" s="19"/>
      <c r="X39" s="17"/>
      <c r="Y39" s="14"/>
      <c r="Z39" s="14"/>
      <c r="AA39" s="14"/>
      <c r="AB39" s="19"/>
      <c r="AC39" s="57"/>
    </row>
    <row r="40" spans="1:29" x14ac:dyDescent="0.25">
      <c r="A40" s="32"/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/>
      <c r="P40" s="14"/>
      <c r="Q40" s="19"/>
      <c r="R40" s="17"/>
      <c r="S40" s="14"/>
      <c r="T40" s="18"/>
      <c r="U40" s="17"/>
      <c r="V40" s="14"/>
      <c r="W40" s="19"/>
      <c r="X40" s="17"/>
      <c r="Y40" s="14"/>
      <c r="Z40" s="14"/>
      <c r="AA40" s="14"/>
      <c r="AB40" s="19"/>
      <c r="AC40" s="57"/>
    </row>
    <row r="41" spans="1:29" ht="15.75" thickBot="1" x14ac:dyDescent="0.3">
      <c r="A41" s="36"/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/>
      <c r="P41" s="14"/>
      <c r="Q41" s="19"/>
      <c r="R41" s="17"/>
      <c r="S41" s="14"/>
      <c r="T41" s="18"/>
      <c r="U41" s="20"/>
      <c r="V41" s="21"/>
      <c r="W41" s="22"/>
      <c r="X41" s="20"/>
      <c r="Y41" s="21"/>
      <c r="Z41" s="21"/>
      <c r="AA41" s="21"/>
      <c r="AB41" s="22"/>
      <c r="AC41" s="57"/>
    </row>
    <row r="42" spans="1:29" ht="15.75" thickBot="1" x14ac:dyDescent="0.3">
      <c r="A42" s="107"/>
      <c r="B42" s="107"/>
      <c r="C42" s="107"/>
      <c r="D42" s="107"/>
      <c r="E42" s="107"/>
      <c r="F42" s="107"/>
      <c r="G42" s="107"/>
      <c r="H42" s="108"/>
      <c r="I42" s="103"/>
      <c r="J42" s="104"/>
      <c r="K42" s="30"/>
      <c r="L42" s="113"/>
      <c r="M42" s="114"/>
      <c r="N42" s="31"/>
      <c r="O42" s="82"/>
      <c r="P42" s="109"/>
      <c r="Q42" s="111"/>
      <c r="R42" s="109"/>
      <c r="S42" s="109"/>
      <c r="T42" s="80"/>
      <c r="U42" s="15"/>
      <c r="V42" s="62"/>
      <c r="W42" s="62"/>
      <c r="X42" s="62"/>
      <c r="Y42" s="62"/>
      <c r="Z42" s="62"/>
      <c r="AA42" s="99"/>
      <c r="AB42" s="99"/>
      <c r="AC42" s="99"/>
    </row>
    <row r="43" spans="1:29" ht="15.75" thickBot="1" x14ac:dyDescent="0.3">
      <c r="A43" s="41"/>
      <c r="B43" s="4"/>
      <c r="C43" s="4"/>
      <c r="D43" s="4"/>
      <c r="E43" s="4"/>
      <c r="F43" s="4"/>
      <c r="G43" s="4"/>
      <c r="H43" s="100"/>
      <c r="I43" s="101"/>
      <c r="J43" s="101"/>
      <c r="K43" s="101"/>
      <c r="L43" s="101"/>
      <c r="M43" s="101"/>
      <c r="N43" s="102"/>
      <c r="O43" s="83"/>
      <c r="P43" s="110"/>
      <c r="Q43" s="112"/>
      <c r="R43" s="110"/>
      <c r="S43" s="110"/>
      <c r="T43" s="81"/>
      <c r="U43" s="15"/>
      <c r="V43" s="4"/>
      <c r="W43" s="4"/>
      <c r="X43" s="4"/>
      <c r="Y43" s="4"/>
      <c r="Z43" s="4"/>
      <c r="AA43" s="4"/>
      <c r="AB43" s="4"/>
      <c r="AC43" s="54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3"/>
      <c r="C45" s="1"/>
      <c r="D45" s="34"/>
      <c r="E45" s="1"/>
      <c r="F45" s="1"/>
      <c r="G45" s="1"/>
      <c r="H45" s="1"/>
      <c r="I45" s="1"/>
      <c r="J45" s="1"/>
      <c r="K45" s="1"/>
      <c r="L45" s="1"/>
      <c r="M45" s="1"/>
      <c r="N45" s="1"/>
      <c r="O45" s="35"/>
      <c r="P45" s="1"/>
      <c r="Q45" s="1"/>
      <c r="R45" s="1"/>
      <c r="S45" s="1"/>
      <c r="T45" s="1"/>
      <c r="U45" s="1"/>
      <c r="V45" s="35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1"/>
      <c r="Q46" s="1"/>
      <c r="R46" s="5"/>
      <c r="S46" s="1"/>
      <c r="T46" s="1"/>
      <c r="U46" s="1"/>
      <c r="V46" s="5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3"/>
      <c r="C47" s="1"/>
      <c r="D47" s="1"/>
      <c r="E47" s="35"/>
      <c r="F47" s="1"/>
      <c r="G47" s="1"/>
      <c r="H47" s="1"/>
      <c r="I47" s="1"/>
      <c r="J47" s="1"/>
      <c r="K47" s="1"/>
      <c r="L47" s="1"/>
      <c r="M47" s="1"/>
      <c r="N47" s="1"/>
      <c r="O47" s="35"/>
      <c r="P47" s="1"/>
      <c r="Q47" s="1"/>
      <c r="R47" s="1"/>
      <c r="S47" s="1"/>
      <c r="T47" s="1"/>
      <c r="U47" s="1"/>
      <c r="V47" s="35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5"/>
      <c r="P48" s="1"/>
      <c r="Q48" s="1"/>
      <c r="R48" s="5"/>
      <c r="S48" s="1"/>
      <c r="T48" s="1"/>
      <c r="U48" s="1"/>
      <c r="V48" s="5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3"/>
      <c r="C49" s="1"/>
      <c r="D49" s="1"/>
      <c r="E49" s="1"/>
      <c r="F49" s="1"/>
      <c r="G49" s="35"/>
      <c r="H49" s="34"/>
      <c r="I49" s="34"/>
      <c r="J49" s="34"/>
      <c r="K49" s="34"/>
      <c r="L49" s="34"/>
      <c r="M49" s="1"/>
      <c r="N49" s="1"/>
      <c r="O49" s="35"/>
      <c r="P49" s="1"/>
      <c r="Q49" s="1"/>
      <c r="R49" s="1"/>
      <c r="S49" s="1"/>
      <c r="T49" s="1"/>
      <c r="U49" s="1"/>
      <c r="V49" s="35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5" t="s">
        <v>55</v>
      </c>
      <c r="F50" s="1"/>
      <c r="G50" s="1"/>
      <c r="H50" s="1"/>
      <c r="I50" s="1"/>
      <c r="J50" s="1"/>
      <c r="K50" s="1"/>
      <c r="L50" s="1"/>
      <c r="M50" s="1" t="s">
        <v>52</v>
      </c>
      <c r="N50" s="1"/>
      <c r="O50" s="5" t="s">
        <v>6</v>
      </c>
      <c r="P50" s="1"/>
      <c r="Q50" s="1"/>
      <c r="R50" s="5" t="s">
        <v>7</v>
      </c>
      <c r="S50" s="1"/>
      <c r="T50" s="1"/>
      <c r="U50" s="1"/>
      <c r="V50" s="5" t="s">
        <v>8</v>
      </c>
      <c r="W50" s="1"/>
      <c r="X50" s="1"/>
      <c r="Y50" s="1"/>
      <c r="Z50" s="1"/>
      <c r="AA50" s="1"/>
      <c r="AB50" s="1"/>
      <c r="AC50" s="1"/>
    </row>
  </sheetData>
  <mergeCells count="48">
    <mergeCell ref="AA42:AC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A5:F5"/>
    <mergeCell ref="A1:D1"/>
    <mergeCell ref="A2:D2"/>
    <mergeCell ref="K2:Z2"/>
    <mergeCell ref="A3:D3"/>
    <mergeCell ref="H3:A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2017-01-03T08:46:00Z</cp:lastPrinted>
  <dcterms:created xsi:type="dcterms:W3CDTF">2016-10-07T07:24:19Z</dcterms:created>
  <dcterms:modified xsi:type="dcterms:W3CDTF">2017-01-03T13:02:57Z</dcterms:modified>
</cp:coreProperties>
</file>