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75" windowWidth="19440" windowHeight="73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4525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<sst xmlns="http://schemas.openxmlformats.org/spreadsheetml/2006/main" count="75" uniqueCount="63">
  <si>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</si>
  <si>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</si>
  <si>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</si>
  <si>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</si>
  <si>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</si>
  <si>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</si>
  <si>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</si>
  <si>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</si>
  <si>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</si>
  <si>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</si>
  <si>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</si>
  <si>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</si>
  <si>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</si>
  <si>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</si>
  <si>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</si>
  <si>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</si>
  <si>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</si>
  <si>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</si>
  <si>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</si>
  <si>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</si>
  <si>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</si>
  <si>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</si>
  <si>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</si>
  <si>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</si>
  <si>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</si>
  <si>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</si>
  <si>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</si>
  <si>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</si>
  <si>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</si>
  <si>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</si>
  <si>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</si>
  <si>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</si>
  <si>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</si>
  <si>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</si>
  <si>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</si>
  <si>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</si>
  <si>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</si>
  <si>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</si>
  <si>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</si>
  <si>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</si>
  <si>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</si>
  <si>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</si>
  <si>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</si>
  <si>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</si>
  <si>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</si>
  <si>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</si>
  <si>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</si>
  <si>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</si>
  <si>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</si>
  <si>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Б.Й. Саловський</t>
  </si>
  <si>
    <t>О.С.Іваненко</t>
  </si>
  <si>
    <t>Т.Б.Кузьмін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</si>
  <si>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</si>
  <si>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</si>
  <si>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</si>
  <si>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</si>
  <si>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 xml:space="preserve">з ГРС Комарно </t>
  </si>
  <si>
    <r>
      <t>переданого Комарнівським проммайданчиком Бібрського ЛВУМГ та прийнятого Яворівським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</si>
  <si>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 xml:space="preserve">газопроводу від ДКС Комарно з.н.№2 "Ду150"  (точка відбору  ПГРС Комарно  (замір Комарно)) </t>
  </si>
  <si>
    <t>за період з 01.12.2016 р. по 31.12.2016 р.</t>
  </si>
  <si>
    <t>Маршрут №242</t>
  </si>
  <si>
    <t>31.12.16 р.</t>
  </si>
  <si>
    <t>відсут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</si>
</sst>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2" fontId="1" fillId="0" borderId="45" xfId="0" applyNumberFormat="1" applyFont="1" applyBorder="1" applyAlignment="1" applyProtection="1">
      <alignment horizontal="center" wrapText="1"/>
      <protection locked="0"/>
    </xf>
    <xf numFmtId="2" fontId="1" fillId="0" borderId="39" xfId="0" applyNumberFormat="1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165" fontId="1" fillId="0" borderId="0" xfId="0" applyNumberFormat="1" applyFont="1" applyBorder="1" applyAlignment="1" applyProtection="1">
      <alignment horizontal="center" vertical="center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26" zoomScale="90" zoomScaleNormal="100" zoomScaleSheetLayoutView="90" workbookViewId="0">
      <selection activeCell="Y45" sqref="Y45"/>
    </sheetView>
  </sheetViews>
  <sheetFormatPr defaultRowHeight="15" x14ac:dyDescent="0.25"/>
  <cols>
    <col min="1" max="1" width="4.85546875" style="1" customWidth="1"/>
    <col min="2" max="2" width="7.28515625" style="1" customWidth="1"/>
    <col min="3" max="4" width="7" style="1" customWidth="1"/>
    <col min="5" max="5" width="6.42578125" style="1" customWidth="1"/>
    <col min="6" max="6" width="6.5703125" style="1" customWidth="1"/>
    <col min="7" max="7" width="7" style="1" customWidth="1"/>
    <col min="8" max="9" width="6.7109375" style="1" customWidth="1"/>
    <col min="10" max="10" width="7.140625" style="1" customWidth="1"/>
    <col min="11" max="12" width="7" style="1" customWidth="1"/>
    <col min="13" max="13" width="6.5703125" style="1" customWidth="1"/>
    <col min="14" max="14" width="6.42578125" style="1" customWidth="1"/>
    <col min="15" max="23" width="6.140625" style="1" customWidth="1"/>
    <col min="24" max="25" width="6" style="1" customWidth="1"/>
    <col min="26" max="28" width="6.140625" style="1" customWidth="1"/>
    <col min="29" max="29" width="9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  <c r="AB1" s="1" t="s">
        <v>60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57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101" t="s">
        <v>56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3"/>
    </row>
    <row r="4" spans="1:34" ht="12.75" customHeight="1" x14ac:dyDescent="0.25">
      <c r="A4" s="10" t="s">
        <v>22</v>
      </c>
      <c r="G4" s="2"/>
      <c r="H4" s="2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3"/>
    </row>
    <row r="5" spans="1:34" x14ac:dyDescent="0.25">
      <c r="A5" s="10" t="s">
        <v>55</v>
      </c>
      <c r="F5" s="2"/>
      <c r="G5" s="2"/>
      <c r="H5" s="2"/>
      <c r="I5" s="3" t="s">
        <v>58</v>
      </c>
      <c r="K5" s="13"/>
      <c r="M5" s="13"/>
      <c r="N5" s="13"/>
      <c r="O5" s="13"/>
      <c r="P5" s="13"/>
      <c r="Q5" s="13"/>
      <c r="V5" s="13"/>
      <c r="W5" s="3" t="s">
        <v>59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4" t="s">
        <v>0</v>
      </c>
      <c r="B7" s="62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62" t="s">
        <v>31</v>
      </c>
      <c r="O7" s="63"/>
      <c r="P7" s="63"/>
      <c r="Q7" s="63"/>
      <c r="R7" s="63"/>
      <c r="S7" s="63"/>
      <c r="T7" s="63"/>
      <c r="U7" s="63"/>
      <c r="V7" s="63"/>
      <c r="W7" s="64"/>
      <c r="X7" s="111" t="s">
        <v>26</v>
      </c>
      <c r="Y7" s="109" t="s">
        <v>2</v>
      </c>
      <c r="Z7" s="107" t="s">
        <v>18</v>
      </c>
      <c r="AA7" s="107" t="s">
        <v>19</v>
      </c>
      <c r="AB7" s="83" t="s">
        <v>20</v>
      </c>
      <c r="AC7" s="102" t="s">
        <v>16</v>
      </c>
    </row>
    <row r="8" spans="1:34" ht="16.5" customHeight="1" thickBot="1" x14ac:dyDescent="0.3">
      <c r="A8" s="105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7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12"/>
      <c r="Y8" s="110"/>
      <c r="Z8" s="108"/>
      <c r="AA8" s="108"/>
      <c r="AB8" s="84"/>
      <c r="AC8" s="103"/>
    </row>
    <row r="9" spans="1:34" ht="15" customHeight="1" x14ac:dyDescent="0.25">
      <c r="A9" s="106"/>
      <c r="B9" s="85" t="s">
        <v>34</v>
      </c>
      <c r="C9" s="71" t="s">
        <v>35</v>
      </c>
      <c r="D9" s="71" t="s">
        <v>36</v>
      </c>
      <c r="E9" s="71" t="s">
        <v>41</v>
      </c>
      <c r="F9" s="71" t="s">
        <v>42</v>
      </c>
      <c r="G9" s="71" t="s">
        <v>39</v>
      </c>
      <c r="H9" s="71" t="s">
        <v>43</v>
      </c>
      <c r="I9" s="71" t="s">
        <v>40</v>
      </c>
      <c r="J9" s="71" t="s">
        <v>38</v>
      </c>
      <c r="K9" s="71" t="s">
        <v>37</v>
      </c>
      <c r="L9" s="71" t="s">
        <v>44</v>
      </c>
      <c r="M9" s="73" t="s">
        <v>45</v>
      </c>
      <c r="N9" s="88"/>
      <c r="O9" s="79" t="s">
        <v>32</v>
      </c>
      <c r="P9" s="81" t="s">
        <v>10</v>
      </c>
      <c r="Q9" s="83" t="s">
        <v>11</v>
      </c>
      <c r="R9" s="85" t="s">
        <v>33</v>
      </c>
      <c r="S9" s="71" t="s">
        <v>12</v>
      </c>
      <c r="T9" s="73" t="s">
        <v>13</v>
      </c>
      <c r="U9" s="85" t="s">
        <v>28</v>
      </c>
      <c r="V9" s="71" t="s">
        <v>14</v>
      </c>
      <c r="W9" s="73" t="s">
        <v>15</v>
      </c>
      <c r="X9" s="112"/>
      <c r="Y9" s="110"/>
      <c r="Z9" s="108"/>
      <c r="AA9" s="108"/>
      <c r="AB9" s="84"/>
      <c r="AC9" s="103"/>
    </row>
    <row r="10" spans="1:34" ht="92.25" customHeight="1" x14ac:dyDescent="0.25">
      <c r="A10" s="106"/>
      <c r="B10" s="8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4"/>
      <c r="N10" s="89"/>
      <c r="O10" s="80"/>
      <c r="P10" s="82"/>
      <c r="Q10" s="84"/>
      <c r="R10" s="86"/>
      <c r="S10" s="72"/>
      <c r="T10" s="74"/>
      <c r="U10" s="86"/>
      <c r="V10" s="72"/>
      <c r="W10" s="74"/>
      <c r="X10" s="112"/>
      <c r="Y10" s="110"/>
      <c r="Z10" s="108"/>
      <c r="AA10" s="108"/>
      <c r="AB10" s="84"/>
      <c r="AC10" s="103"/>
    </row>
    <row r="11" spans="1:34" x14ac:dyDescent="0.25">
      <c r="A11" s="35">
        <v>1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30"/>
      <c r="N11" s="27"/>
      <c r="O11" s="16">
        <v>8037.12</v>
      </c>
      <c r="P11" s="17">
        <v>33.65</v>
      </c>
      <c r="Q11" s="22">
        <v>9.35</v>
      </c>
      <c r="R11" s="20">
        <v>8916.1200000000008</v>
      </c>
      <c r="S11" s="9">
        <v>37.33</v>
      </c>
      <c r="T11" s="21">
        <v>10.37</v>
      </c>
      <c r="U11" s="20">
        <v>11748.5</v>
      </c>
      <c r="V11" s="17">
        <v>49.19</v>
      </c>
      <c r="W11" s="22">
        <v>13.66</v>
      </c>
      <c r="X11" s="20"/>
      <c r="Y11" s="17"/>
      <c r="Z11" s="17"/>
      <c r="AA11" s="17"/>
      <c r="AB11" s="22"/>
      <c r="AC11" s="36">
        <v>32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>
        <v>97.427700000000002</v>
      </c>
      <c r="C12" s="8">
        <v>0.46229999999999999</v>
      </c>
      <c r="D12" s="8">
        <v>0.25950000000000001</v>
      </c>
      <c r="E12" s="8">
        <v>0.1241</v>
      </c>
      <c r="F12" s="8">
        <v>0.1007</v>
      </c>
      <c r="G12" s="8">
        <v>1E-3</v>
      </c>
      <c r="H12" s="8">
        <v>8.09E-2</v>
      </c>
      <c r="I12" s="8">
        <v>3.44E-2</v>
      </c>
      <c r="J12" s="8">
        <v>9.3700000000000006E-2</v>
      </c>
      <c r="K12" s="8">
        <v>1.0699999999999999E-2</v>
      </c>
      <c r="L12" s="8">
        <v>1.0914999999999999</v>
      </c>
      <c r="M12" s="30">
        <v>0.31430000000000002</v>
      </c>
      <c r="N12" s="27">
        <v>0.6925</v>
      </c>
      <c r="O12" s="46">
        <v>8032</v>
      </c>
      <c r="P12" s="9">
        <v>33.630000000000003</v>
      </c>
      <c r="Q12" s="47">
        <v>9.34</v>
      </c>
      <c r="R12" s="20">
        <v>8910</v>
      </c>
      <c r="S12" s="9">
        <v>37.31</v>
      </c>
      <c r="T12" s="21">
        <v>10.36</v>
      </c>
      <c r="U12" s="43">
        <v>11751</v>
      </c>
      <c r="V12" s="9">
        <v>49.2</v>
      </c>
      <c r="W12" s="21">
        <v>13.67</v>
      </c>
      <c r="X12" s="20"/>
      <c r="Y12" s="17"/>
      <c r="Z12" s="60" t="s">
        <v>62</v>
      </c>
      <c r="AA12" s="60" t="s">
        <v>62</v>
      </c>
      <c r="AB12" s="61" t="s">
        <v>62</v>
      </c>
      <c r="AC12" s="36">
        <v>33</v>
      </c>
      <c r="AD12" s="14">
        <f t="shared" ref="AD12:AD41" si="0">SUM(B12:M12)+$K$42+$N$42</f>
        <v>100.00080000000001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27"/>
      <c r="O13" s="46">
        <v>8032</v>
      </c>
      <c r="P13" s="9">
        <v>33.630000000000003</v>
      </c>
      <c r="Q13" s="47">
        <v>9.34</v>
      </c>
      <c r="R13" s="20">
        <v>8910</v>
      </c>
      <c r="S13" s="9">
        <v>37.31</v>
      </c>
      <c r="T13" s="21">
        <v>10.36</v>
      </c>
      <c r="U13" s="43">
        <v>11751</v>
      </c>
      <c r="V13" s="9">
        <v>49.2</v>
      </c>
      <c r="W13" s="21">
        <v>13.67</v>
      </c>
      <c r="X13" s="52"/>
      <c r="Y13" s="53"/>
      <c r="Z13" s="54"/>
      <c r="AA13" s="54"/>
      <c r="AB13" s="55"/>
      <c r="AC13" s="36">
        <v>33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7"/>
      <c r="O14" s="46">
        <v>8032</v>
      </c>
      <c r="P14" s="9">
        <v>33.630000000000003</v>
      </c>
      <c r="Q14" s="47">
        <v>9.34</v>
      </c>
      <c r="R14" s="20">
        <v>8910</v>
      </c>
      <c r="S14" s="9">
        <v>37.31</v>
      </c>
      <c r="T14" s="21">
        <v>10.36</v>
      </c>
      <c r="U14" s="43">
        <v>11751</v>
      </c>
      <c r="V14" s="9">
        <v>49.2</v>
      </c>
      <c r="W14" s="21">
        <v>13.67</v>
      </c>
      <c r="X14" s="20"/>
      <c r="Y14" s="17"/>
      <c r="Z14" s="17"/>
      <c r="AA14" s="17"/>
      <c r="AB14" s="22"/>
      <c r="AC14" s="36">
        <v>33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7"/>
      <c r="O15" s="46">
        <v>8032</v>
      </c>
      <c r="P15" s="9">
        <v>33.630000000000003</v>
      </c>
      <c r="Q15" s="47">
        <v>9.34</v>
      </c>
      <c r="R15" s="20">
        <v>8910</v>
      </c>
      <c r="S15" s="9">
        <v>37.31</v>
      </c>
      <c r="T15" s="21">
        <v>10.36</v>
      </c>
      <c r="U15" s="43">
        <v>11751</v>
      </c>
      <c r="V15" s="9">
        <v>49.2</v>
      </c>
      <c r="W15" s="21">
        <v>13.67</v>
      </c>
      <c r="X15" s="20"/>
      <c r="Y15" s="17"/>
      <c r="Z15" s="17"/>
      <c r="AA15" s="17"/>
      <c r="AB15" s="22"/>
      <c r="AC15" s="36">
        <v>34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27"/>
      <c r="O16" s="46">
        <v>8032</v>
      </c>
      <c r="P16" s="9">
        <v>33.630000000000003</v>
      </c>
      <c r="Q16" s="47">
        <v>9.34</v>
      </c>
      <c r="R16" s="20">
        <v>8910</v>
      </c>
      <c r="S16" s="9">
        <v>37.31</v>
      </c>
      <c r="T16" s="21">
        <v>10.36</v>
      </c>
      <c r="U16" s="43">
        <v>11751</v>
      </c>
      <c r="V16" s="9">
        <v>49.2</v>
      </c>
      <c r="W16" s="21">
        <v>13.67</v>
      </c>
      <c r="X16" s="37"/>
      <c r="Y16" s="44"/>
      <c r="Z16" s="54"/>
      <c r="AA16" s="54"/>
      <c r="AB16" s="55"/>
      <c r="AC16" s="36">
        <v>34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7"/>
      <c r="O17" s="46">
        <v>8032</v>
      </c>
      <c r="P17" s="9">
        <v>33.630000000000003</v>
      </c>
      <c r="Q17" s="47">
        <v>9.34</v>
      </c>
      <c r="R17" s="20">
        <v>8910</v>
      </c>
      <c r="S17" s="9">
        <v>37.31</v>
      </c>
      <c r="T17" s="21">
        <v>10.36</v>
      </c>
      <c r="U17" s="43">
        <v>11751</v>
      </c>
      <c r="V17" s="9">
        <v>49.2</v>
      </c>
      <c r="W17" s="21">
        <v>13.67</v>
      </c>
      <c r="X17" s="20"/>
      <c r="Y17" s="17"/>
      <c r="Z17" s="17"/>
      <c r="AA17" s="17"/>
      <c r="AB17" s="22"/>
      <c r="AC17" s="36">
        <v>34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8032</v>
      </c>
      <c r="P18" s="9">
        <v>33.630000000000003</v>
      </c>
      <c r="Q18" s="47">
        <v>9.34</v>
      </c>
      <c r="R18" s="20">
        <v>8910</v>
      </c>
      <c r="S18" s="9">
        <v>37.31</v>
      </c>
      <c r="T18" s="21">
        <v>10.36</v>
      </c>
      <c r="U18" s="43">
        <v>11751</v>
      </c>
      <c r="V18" s="9">
        <v>49.2</v>
      </c>
      <c r="W18" s="21">
        <v>13.67</v>
      </c>
      <c r="X18" s="20"/>
      <c r="Y18" s="17"/>
      <c r="Z18" s="17"/>
      <c r="AA18" s="17"/>
      <c r="AB18" s="22"/>
      <c r="AC18" s="36">
        <v>33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8032</v>
      </c>
      <c r="P19" s="9">
        <v>33.630000000000003</v>
      </c>
      <c r="Q19" s="47">
        <v>9.34</v>
      </c>
      <c r="R19" s="20">
        <v>8910</v>
      </c>
      <c r="S19" s="9">
        <v>37.31</v>
      </c>
      <c r="T19" s="21">
        <v>10.36</v>
      </c>
      <c r="U19" s="43">
        <v>11751</v>
      </c>
      <c r="V19" s="9">
        <v>49.2</v>
      </c>
      <c r="W19" s="21">
        <v>13.67</v>
      </c>
      <c r="X19" s="20"/>
      <c r="Y19" s="17"/>
      <c r="Z19" s="17"/>
      <c r="AA19" s="17"/>
      <c r="AB19" s="22"/>
      <c r="AC19" s="36">
        <v>30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8032</v>
      </c>
      <c r="P20" s="9">
        <v>33.630000000000003</v>
      </c>
      <c r="Q20" s="47">
        <v>9.34</v>
      </c>
      <c r="R20" s="20">
        <v>8910</v>
      </c>
      <c r="S20" s="9">
        <v>37.31</v>
      </c>
      <c r="T20" s="21">
        <v>10.36</v>
      </c>
      <c r="U20" s="43">
        <v>11751</v>
      </c>
      <c r="V20" s="9">
        <v>49.2</v>
      </c>
      <c r="W20" s="21">
        <v>13.67</v>
      </c>
      <c r="X20" s="20"/>
      <c r="Y20" s="17"/>
      <c r="Z20" s="17"/>
      <c r="AA20" s="17"/>
      <c r="AB20" s="22"/>
      <c r="AC20" s="36">
        <v>28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8032</v>
      </c>
      <c r="P21" s="9">
        <v>33.630000000000003</v>
      </c>
      <c r="Q21" s="47">
        <v>9.34</v>
      </c>
      <c r="R21" s="20">
        <v>8910</v>
      </c>
      <c r="S21" s="9">
        <v>37.31</v>
      </c>
      <c r="T21" s="21">
        <v>10.36</v>
      </c>
      <c r="U21" s="43">
        <v>11751</v>
      </c>
      <c r="V21" s="9">
        <v>49.2</v>
      </c>
      <c r="W21" s="21">
        <v>13.67</v>
      </c>
      <c r="X21" s="37"/>
      <c r="Y21" s="17"/>
      <c r="Z21" s="54"/>
      <c r="AA21" s="54"/>
      <c r="AB21" s="55"/>
      <c r="AC21" s="36">
        <v>27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>
        <v>97.532399999999996</v>
      </c>
      <c r="C22" s="8">
        <v>0.42599999999999999</v>
      </c>
      <c r="D22" s="8">
        <v>0.25769999999999998</v>
      </c>
      <c r="E22" s="8">
        <v>0.11650000000000001</v>
      </c>
      <c r="F22" s="8">
        <v>0.10100000000000001</v>
      </c>
      <c r="G22" s="8">
        <v>1E-3</v>
      </c>
      <c r="H22" s="8">
        <v>7.2499999999999995E-2</v>
      </c>
      <c r="I22" s="8">
        <v>3.0200000000000001E-2</v>
      </c>
      <c r="J22" s="8">
        <v>8.6699999999999999E-2</v>
      </c>
      <c r="K22" s="8">
        <v>1.04E-2</v>
      </c>
      <c r="L22" s="8">
        <v>1.0611999999999999</v>
      </c>
      <c r="M22" s="30">
        <v>0.30530000000000002</v>
      </c>
      <c r="N22" s="28">
        <v>0.69140000000000001</v>
      </c>
      <c r="O22" s="46">
        <v>8026</v>
      </c>
      <c r="P22" s="9">
        <v>33.6</v>
      </c>
      <c r="Q22" s="47">
        <v>9.33</v>
      </c>
      <c r="R22" s="20">
        <v>8904</v>
      </c>
      <c r="S22" s="9">
        <v>37.28</v>
      </c>
      <c r="T22" s="21">
        <v>10.36</v>
      </c>
      <c r="U22" s="43">
        <v>11752</v>
      </c>
      <c r="V22" s="9">
        <v>49.2</v>
      </c>
      <c r="W22" s="21">
        <v>13.67</v>
      </c>
      <c r="X22" s="20"/>
      <c r="Y22" s="17"/>
      <c r="Z22" s="17"/>
      <c r="AA22" s="17"/>
      <c r="AB22" s="22"/>
      <c r="AC22" s="36">
        <v>30</v>
      </c>
      <c r="AD22" s="14">
        <f t="shared" si="0"/>
        <v>100.0009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8026</v>
      </c>
      <c r="P23" s="9">
        <v>33.6</v>
      </c>
      <c r="Q23" s="47">
        <v>9.33</v>
      </c>
      <c r="R23" s="20">
        <v>8904</v>
      </c>
      <c r="S23" s="9">
        <v>37.28</v>
      </c>
      <c r="T23" s="21">
        <v>10.36</v>
      </c>
      <c r="U23" s="43">
        <v>11752</v>
      </c>
      <c r="V23" s="9">
        <v>49.2</v>
      </c>
      <c r="W23" s="21">
        <v>13.67</v>
      </c>
      <c r="X23" s="20"/>
      <c r="Y23" s="17"/>
      <c r="Z23" s="17"/>
      <c r="AA23" s="17"/>
      <c r="AB23" s="22"/>
      <c r="AC23" s="36">
        <v>34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7"/>
      <c r="O24" s="46">
        <v>8026</v>
      </c>
      <c r="P24" s="9">
        <v>33.6</v>
      </c>
      <c r="Q24" s="47">
        <v>9.33</v>
      </c>
      <c r="R24" s="20">
        <v>8904</v>
      </c>
      <c r="S24" s="9">
        <v>37.28</v>
      </c>
      <c r="T24" s="21">
        <v>10.36</v>
      </c>
      <c r="U24" s="43">
        <v>11752</v>
      </c>
      <c r="V24" s="9">
        <v>49.2</v>
      </c>
      <c r="W24" s="21">
        <v>13.67</v>
      </c>
      <c r="X24" s="20"/>
      <c r="Y24" s="17"/>
      <c r="Z24" s="60"/>
      <c r="AA24" s="60"/>
      <c r="AB24" s="61"/>
      <c r="AC24" s="36">
        <v>35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8026</v>
      </c>
      <c r="P25" s="9">
        <v>33.6</v>
      </c>
      <c r="Q25" s="47">
        <v>9.33</v>
      </c>
      <c r="R25" s="20">
        <v>8904</v>
      </c>
      <c r="S25" s="9">
        <v>37.28</v>
      </c>
      <c r="T25" s="21">
        <v>10.36</v>
      </c>
      <c r="U25" s="43">
        <v>11752</v>
      </c>
      <c r="V25" s="9">
        <v>49.2</v>
      </c>
      <c r="W25" s="21">
        <v>13.67</v>
      </c>
      <c r="X25" s="20"/>
      <c r="Y25" s="17"/>
      <c r="Z25" s="17"/>
      <c r="AA25" s="17"/>
      <c r="AB25" s="22"/>
      <c r="AC25" s="36">
        <v>34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8026</v>
      </c>
      <c r="P26" s="9">
        <v>33.6</v>
      </c>
      <c r="Q26" s="47">
        <v>9.33</v>
      </c>
      <c r="R26" s="20">
        <v>8904</v>
      </c>
      <c r="S26" s="9">
        <v>37.28</v>
      </c>
      <c r="T26" s="21">
        <v>10.36</v>
      </c>
      <c r="U26" s="43">
        <v>11752</v>
      </c>
      <c r="V26" s="9">
        <v>49.2</v>
      </c>
      <c r="W26" s="21">
        <v>13.67</v>
      </c>
      <c r="X26" s="20"/>
      <c r="Y26" s="17"/>
      <c r="Z26" s="17"/>
      <c r="AA26" s="17"/>
      <c r="AB26" s="22"/>
      <c r="AC26" s="36">
        <v>36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8026</v>
      </c>
      <c r="P27" s="9">
        <v>33.6</v>
      </c>
      <c r="Q27" s="47">
        <v>9.33</v>
      </c>
      <c r="R27" s="20">
        <v>8904</v>
      </c>
      <c r="S27" s="9">
        <v>37.28</v>
      </c>
      <c r="T27" s="21">
        <v>10.36</v>
      </c>
      <c r="U27" s="43">
        <v>11752</v>
      </c>
      <c r="V27" s="9">
        <v>49.2</v>
      </c>
      <c r="W27" s="21">
        <v>13.67</v>
      </c>
      <c r="X27" s="52"/>
      <c r="Y27" s="53"/>
      <c r="Z27" s="54"/>
      <c r="AA27" s="54"/>
      <c r="AB27" s="55"/>
      <c r="AC27" s="36">
        <v>37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8026</v>
      </c>
      <c r="P28" s="9">
        <v>33.6</v>
      </c>
      <c r="Q28" s="47">
        <v>9.33</v>
      </c>
      <c r="R28" s="20">
        <v>8904</v>
      </c>
      <c r="S28" s="9">
        <v>37.28</v>
      </c>
      <c r="T28" s="21">
        <v>10.36</v>
      </c>
      <c r="U28" s="43">
        <v>11752</v>
      </c>
      <c r="V28" s="9">
        <v>49.2</v>
      </c>
      <c r="W28" s="21">
        <v>13.67</v>
      </c>
      <c r="X28" s="20"/>
      <c r="Y28" s="17"/>
      <c r="Z28" s="17"/>
      <c r="AA28" s="17"/>
      <c r="AB28" s="22"/>
      <c r="AC28" s="36">
        <v>37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8026</v>
      </c>
      <c r="P29" s="9">
        <v>33.6</v>
      </c>
      <c r="Q29" s="47">
        <v>9.33</v>
      </c>
      <c r="R29" s="20">
        <v>8904</v>
      </c>
      <c r="S29" s="9">
        <v>37.28</v>
      </c>
      <c r="T29" s="21">
        <v>10.36</v>
      </c>
      <c r="U29" s="43">
        <v>11752</v>
      </c>
      <c r="V29" s="9">
        <v>49.2</v>
      </c>
      <c r="W29" s="21">
        <v>13.67</v>
      </c>
      <c r="X29" s="20"/>
      <c r="Y29" s="17"/>
      <c r="Z29" s="17"/>
      <c r="AA29" s="17"/>
      <c r="AB29" s="22"/>
      <c r="AC29" s="36">
        <v>35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>
        <v>97.365200000000002</v>
      </c>
      <c r="C30" s="8">
        <v>0.46150000000000002</v>
      </c>
      <c r="D30" s="8">
        <v>0.30609999999999998</v>
      </c>
      <c r="E30" s="8">
        <v>0.12790000000000001</v>
      </c>
      <c r="F30" s="8">
        <v>0.11650000000000001</v>
      </c>
      <c r="G30" s="8">
        <v>1E-3</v>
      </c>
      <c r="H30" s="8">
        <v>7.5399999999999995E-2</v>
      </c>
      <c r="I30" s="8">
        <v>3.4099999999999998E-2</v>
      </c>
      <c r="J30" s="8">
        <v>0.1065</v>
      </c>
      <c r="K30" s="8">
        <v>7.4000000000000003E-3</v>
      </c>
      <c r="L30" s="8">
        <v>1.0955999999999999</v>
      </c>
      <c r="M30" s="30">
        <v>0.30359999999999998</v>
      </c>
      <c r="N30" s="28">
        <v>0.69350000000000001</v>
      </c>
      <c r="O30" s="46">
        <v>8044.23</v>
      </c>
      <c r="P30" s="54">
        <v>33.68</v>
      </c>
      <c r="Q30" s="47">
        <v>9.36</v>
      </c>
      <c r="R30" s="56">
        <v>8923.9500000000007</v>
      </c>
      <c r="S30" s="57">
        <v>37.36</v>
      </c>
      <c r="T30" s="22">
        <v>10.38</v>
      </c>
      <c r="U30" s="20">
        <v>11760.27</v>
      </c>
      <c r="V30" s="17">
        <v>49.24</v>
      </c>
      <c r="W30" s="22">
        <v>13.68</v>
      </c>
      <c r="X30" s="20"/>
      <c r="Y30" s="17"/>
      <c r="Z30" s="17"/>
      <c r="AA30" s="17"/>
      <c r="AB30" s="22"/>
      <c r="AC30" s="36">
        <v>33</v>
      </c>
      <c r="AD30" s="14">
        <f t="shared" si="0"/>
        <v>100.00080000000001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30"/>
      <c r="N31" s="27"/>
      <c r="O31" s="46">
        <v>8044.23</v>
      </c>
      <c r="P31" s="54">
        <v>33.68</v>
      </c>
      <c r="Q31" s="47">
        <v>9.36</v>
      </c>
      <c r="R31" s="56">
        <v>8923.9500000000007</v>
      </c>
      <c r="S31" s="57">
        <v>37.36</v>
      </c>
      <c r="T31" s="22">
        <v>10.38</v>
      </c>
      <c r="U31" s="20">
        <v>11760.27</v>
      </c>
      <c r="V31" s="17">
        <v>49.24</v>
      </c>
      <c r="W31" s="22">
        <v>13.68</v>
      </c>
      <c r="X31" s="20"/>
      <c r="Y31" s="17"/>
      <c r="Z31" s="17"/>
      <c r="AA31" s="17"/>
      <c r="AB31" s="22"/>
      <c r="AC31" s="36">
        <v>33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46">
        <v>8044.23</v>
      </c>
      <c r="P32" s="54">
        <v>33.68</v>
      </c>
      <c r="Q32" s="47">
        <v>9.36</v>
      </c>
      <c r="R32" s="56">
        <v>8923.9500000000007</v>
      </c>
      <c r="S32" s="57">
        <v>37.36</v>
      </c>
      <c r="T32" s="22">
        <v>10.38</v>
      </c>
      <c r="U32" s="20">
        <v>11760.27</v>
      </c>
      <c r="V32" s="17">
        <v>49.24</v>
      </c>
      <c r="W32" s="22">
        <v>13.68</v>
      </c>
      <c r="X32" s="20"/>
      <c r="Y32" s="17"/>
      <c r="Z32" s="17"/>
      <c r="AA32" s="17"/>
      <c r="AB32" s="22"/>
      <c r="AC32" s="36">
        <v>35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46">
        <v>8044.23</v>
      </c>
      <c r="P33" s="54">
        <v>33.68</v>
      </c>
      <c r="Q33" s="47">
        <v>9.36</v>
      </c>
      <c r="R33" s="56">
        <v>8923.9500000000007</v>
      </c>
      <c r="S33" s="57">
        <v>37.36</v>
      </c>
      <c r="T33" s="22">
        <v>10.38</v>
      </c>
      <c r="U33" s="20">
        <v>11760.27</v>
      </c>
      <c r="V33" s="17">
        <v>49.24</v>
      </c>
      <c r="W33" s="22">
        <v>13.68</v>
      </c>
      <c r="X33" s="20"/>
      <c r="Y33" s="17"/>
      <c r="Z33" s="17"/>
      <c r="AA33" s="17"/>
      <c r="AB33" s="22"/>
      <c r="AC33" s="36">
        <v>35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46">
        <v>8044.23</v>
      </c>
      <c r="P34" s="54">
        <v>33.68</v>
      </c>
      <c r="Q34" s="47">
        <v>9.36</v>
      </c>
      <c r="R34" s="56">
        <v>8923.9500000000007</v>
      </c>
      <c r="S34" s="57">
        <v>37.36</v>
      </c>
      <c r="T34" s="22">
        <v>10.38</v>
      </c>
      <c r="U34" s="20">
        <v>11760.27</v>
      </c>
      <c r="V34" s="17">
        <v>49.24</v>
      </c>
      <c r="W34" s="22">
        <v>13.68</v>
      </c>
      <c r="X34" s="37"/>
      <c r="Y34" s="17"/>
      <c r="Z34" s="54"/>
      <c r="AA34" s="54"/>
      <c r="AB34" s="55"/>
      <c r="AC34" s="36">
        <v>33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46">
        <v>8044.23</v>
      </c>
      <c r="P35" s="54">
        <v>33.68</v>
      </c>
      <c r="Q35" s="47">
        <v>9.36</v>
      </c>
      <c r="R35" s="56">
        <v>8923.9500000000007</v>
      </c>
      <c r="S35" s="57">
        <v>37.36</v>
      </c>
      <c r="T35" s="22">
        <v>10.38</v>
      </c>
      <c r="U35" s="20">
        <v>11760.27</v>
      </c>
      <c r="V35" s="17">
        <v>49.24</v>
      </c>
      <c r="W35" s="22">
        <v>13.68</v>
      </c>
      <c r="X35" s="52"/>
      <c r="Y35" s="53"/>
      <c r="Z35" s="54"/>
      <c r="AA35" s="54"/>
      <c r="AB35" s="55"/>
      <c r="AC35" s="36">
        <v>33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>
        <v>98.197900000000004</v>
      </c>
      <c r="C36" s="8">
        <v>0.26800000000000002</v>
      </c>
      <c r="D36" s="8">
        <v>0.13400000000000001</v>
      </c>
      <c r="E36" s="8">
        <v>4.7E-2</v>
      </c>
      <c r="F36" s="8">
        <v>6.5000000000000002E-2</v>
      </c>
      <c r="G36" s="8">
        <v>2.0999999999999999E-3</v>
      </c>
      <c r="H36" s="8">
        <v>1.7999999999999999E-2</v>
      </c>
      <c r="I36" s="8">
        <v>4.5999999999999999E-2</v>
      </c>
      <c r="J36" s="8">
        <v>6.0999999999999999E-2</v>
      </c>
      <c r="K36" s="8">
        <v>6.0000000000000001E-3</v>
      </c>
      <c r="L36" s="8">
        <v>0.93300000000000005</v>
      </c>
      <c r="M36" s="30">
        <v>0.222</v>
      </c>
      <c r="N36" s="28">
        <v>0.68389999999999995</v>
      </c>
      <c r="O36" s="16">
        <v>7981.16</v>
      </c>
      <c r="P36" s="17">
        <v>33.42</v>
      </c>
      <c r="Q36" s="22">
        <v>9.2799999999999994</v>
      </c>
      <c r="R36" s="20">
        <v>8857.1200000000008</v>
      </c>
      <c r="S36" s="9">
        <v>37.08</v>
      </c>
      <c r="T36" s="21">
        <v>10.3</v>
      </c>
      <c r="U36" s="20">
        <v>11753</v>
      </c>
      <c r="V36" s="17">
        <v>49.21</v>
      </c>
      <c r="W36" s="22">
        <v>13.67</v>
      </c>
      <c r="X36" s="20"/>
      <c r="Y36" s="17"/>
      <c r="Z36" s="17"/>
      <c r="AA36" s="17"/>
      <c r="AB36" s="22"/>
      <c r="AC36" s="36">
        <v>30</v>
      </c>
      <c r="AD36" s="14">
        <f t="shared" si="0"/>
        <v>100.00000000000001</v>
      </c>
      <c r="AE36" s="15" t="str">
        <f t="shared" si="1"/>
        <v>ОК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7981.16</v>
      </c>
      <c r="P37" s="17">
        <v>33.42</v>
      </c>
      <c r="Q37" s="22">
        <v>9.2799999999999994</v>
      </c>
      <c r="R37" s="20">
        <v>8857.1200000000008</v>
      </c>
      <c r="S37" s="9">
        <v>37.08</v>
      </c>
      <c r="T37" s="21">
        <v>10.3</v>
      </c>
      <c r="U37" s="20">
        <v>11753</v>
      </c>
      <c r="V37" s="17">
        <v>49.21</v>
      </c>
      <c r="W37" s="22">
        <v>13.67</v>
      </c>
      <c r="X37" s="20"/>
      <c r="Y37" s="17"/>
      <c r="Z37" s="17"/>
      <c r="AA37" s="17"/>
      <c r="AB37" s="22"/>
      <c r="AC37" s="36">
        <v>32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7981.16</v>
      </c>
      <c r="P38" s="17">
        <v>33.42</v>
      </c>
      <c r="Q38" s="22">
        <v>9.2799999999999994</v>
      </c>
      <c r="R38" s="20">
        <v>8857.1200000000008</v>
      </c>
      <c r="S38" s="9">
        <v>37.08</v>
      </c>
      <c r="T38" s="21">
        <v>10.3</v>
      </c>
      <c r="U38" s="20">
        <v>11753</v>
      </c>
      <c r="V38" s="17">
        <v>49.21</v>
      </c>
      <c r="W38" s="22">
        <v>13.67</v>
      </c>
      <c r="X38" s="20"/>
      <c r="Y38" s="17"/>
      <c r="Z38" s="17"/>
      <c r="AA38" s="17"/>
      <c r="AB38" s="22"/>
      <c r="AC38" s="36">
        <v>33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7981.16</v>
      </c>
      <c r="P39" s="17">
        <v>33.42</v>
      </c>
      <c r="Q39" s="22">
        <v>9.2799999999999994</v>
      </c>
      <c r="R39" s="20">
        <v>8857.1200000000008</v>
      </c>
      <c r="S39" s="9">
        <v>37.08</v>
      </c>
      <c r="T39" s="21">
        <v>10.3</v>
      </c>
      <c r="U39" s="20">
        <v>11753</v>
      </c>
      <c r="V39" s="17">
        <v>49.21</v>
      </c>
      <c r="W39" s="22">
        <v>13.67</v>
      </c>
      <c r="X39" s="20"/>
      <c r="Y39" s="17"/>
      <c r="Z39" s="17"/>
      <c r="AA39" s="17"/>
      <c r="AB39" s="22"/>
      <c r="AC39" s="36">
        <v>33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7981.16</v>
      </c>
      <c r="P40" s="17">
        <v>33.42</v>
      </c>
      <c r="Q40" s="22">
        <v>9.2799999999999994</v>
      </c>
      <c r="R40" s="20">
        <v>8857.1200000000008</v>
      </c>
      <c r="S40" s="9">
        <v>37.08</v>
      </c>
      <c r="T40" s="21">
        <v>10.3</v>
      </c>
      <c r="U40" s="20">
        <v>11753</v>
      </c>
      <c r="V40" s="17">
        <v>49.21</v>
      </c>
      <c r="W40" s="22">
        <v>13.67</v>
      </c>
      <c r="X40" s="20"/>
      <c r="Y40" s="17"/>
      <c r="Z40" s="17"/>
      <c r="AA40" s="17"/>
      <c r="AB40" s="22"/>
      <c r="AC40" s="36">
        <v>34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>
        <v>7981.16</v>
      </c>
      <c r="P41" s="17">
        <v>33.42</v>
      </c>
      <c r="Q41" s="22">
        <v>9.2799999999999994</v>
      </c>
      <c r="R41" s="20">
        <v>8857.1200000000008</v>
      </c>
      <c r="S41" s="9">
        <v>37.08</v>
      </c>
      <c r="T41" s="21">
        <v>10.3</v>
      </c>
      <c r="U41" s="20">
        <v>11753</v>
      </c>
      <c r="V41" s="17">
        <v>49.21</v>
      </c>
      <c r="W41" s="22">
        <v>13.67</v>
      </c>
      <c r="X41" s="23"/>
      <c r="Y41" s="24"/>
      <c r="Z41" s="24"/>
      <c r="AA41" s="24"/>
      <c r="AB41" s="25"/>
      <c r="AC41" s="36">
        <v>35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9" t="s">
        <v>25</v>
      </c>
      <c r="B42" s="99"/>
      <c r="C42" s="99"/>
      <c r="D42" s="99"/>
      <c r="E42" s="99"/>
      <c r="F42" s="99"/>
      <c r="G42" s="99"/>
      <c r="H42" s="100"/>
      <c r="I42" s="97" t="s">
        <v>23</v>
      </c>
      <c r="J42" s="98"/>
      <c r="K42" s="33">
        <v>0</v>
      </c>
      <c r="L42" s="69" t="s">
        <v>24</v>
      </c>
      <c r="M42" s="70"/>
      <c r="N42" s="34">
        <v>0</v>
      </c>
      <c r="O42" s="92">
        <f>SUMPRODUCT(O11:O41,AC11:AC41)/SUM(AC11:AC41)</f>
        <v>8023.1972957198441</v>
      </c>
      <c r="P42" s="65">
        <f>SUMPRODUCT(P11:P41,AC11:AC41)/SUM(AC11:AC41)</f>
        <v>33.592091439688708</v>
      </c>
      <c r="Q42" s="67">
        <f>SUMPRODUCT(Q11:Q41,AC11:AC41)/SUM(AC11:AC41)</f>
        <v>9.3300389105058379</v>
      </c>
      <c r="R42" s="65">
        <f>SUMPRODUCT(R11:R41,AC11:AC41)/SUM(AC11:AC41)</f>
        <v>8901.1754669260681</v>
      </c>
      <c r="S42" s="65">
        <f>SUMPRODUCT(S11:S41,AC11:AC41)/SUM(AC11:AC41)</f>
        <v>37.268258754863815</v>
      </c>
      <c r="T42" s="90">
        <f>SUMPRODUCT(T11:T41,AC11:AC41)/SUM(AC11:AC41)</f>
        <v>10.35274319066148</v>
      </c>
      <c r="U42" s="18"/>
      <c r="V42" s="7"/>
      <c r="W42" s="7"/>
      <c r="X42" s="7"/>
      <c r="Y42" s="7"/>
      <c r="Z42" s="7"/>
      <c r="AA42" s="7"/>
      <c r="AB42" s="7"/>
      <c r="AC42" s="113">
        <v>1028.43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94" t="s">
        <v>3</v>
      </c>
      <c r="I43" s="95"/>
      <c r="J43" s="95"/>
      <c r="K43" s="95"/>
      <c r="L43" s="95"/>
      <c r="M43" s="95"/>
      <c r="N43" s="96"/>
      <c r="O43" s="93"/>
      <c r="P43" s="66"/>
      <c r="Q43" s="68"/>
      <c r="R43" s="66"/>
      <c r="S43" s="66"/>
      <c r="T43" s="91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54</v>
      </c>
      <c r="O45" s="39" t="s">
        <v>49</v>
      </c>
      <c r="R45" s="1" t="s">
        <v>46</v>
      </c>
      <c r="V45" s="39" t="s">
        <v>61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53</v>
      </c>
      <c r="E47" s="39"/>
      <c r="O47" s="39" t="s">
        <v>50</v>
      </c>
      <c r="R47" s="1" t="s">
        <v>46</v>
      </c>
      <c r="V47" s="39" t="s">
        <v>61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52</v>
      </c>
      <c r="G49" s="39"/>
      <c r="H49" s="38"/>
      <c r="I49" s="38"/>
      <c r="J49" s="38"/>
      <c r="K49" s="38"/>
      <c r="L49" s="38"/>
      <c r="O49" s="39" t="s">
        <v>51</v>
      </c>
      <c r="R49" s="1" t="s">
        <v>46</v>
      </c>
      <c r="V49" s="39" t="s">
        <v>61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Иваненко Оксана Степановна</cp:lastModifiedBy>
  <cp:lastPrinted>2017-01-03T15:56:22Z</cp:lastPrinted>
  <dcterms:created xsi:type="dcterms:W3CDTF">2016-10-07T07:24:19Z</dcterms:created>
  <dcterms:modified xsi:type="dcterms:W3CDTF">2017-01-05T08:59:51Z</dcterms:modified>
</cp:coreProperties>
</file>