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<sst xmlns="http://schemas.openxmlformats.org/spreadsheetml/2006/main" count="76" uniqueCount="64">
  <si>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</si>
  <si>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</si>
  <si>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</si>
  <si>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</si>
  <si>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</si>
  <si>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</si>
  <si>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</si>
  <si>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</si>
  <si>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</si>
  <si>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</si>
  <si>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</si>
  <si>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</si>
  <si>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</si>
  <si>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</si>
  <si>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</si>
  <si>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</si>
  <si>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</si>
  <si>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</si>
  <si>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</si>
  <si>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</si>
  <si>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</si>
  <si>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</si>
  <si>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</si>
  <si>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</si>
  <si>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</si>
  <si>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</si>
  <si>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</si>
  <si>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</si>
  <si>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</si>
  <si>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</si>
  <si>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</si>
  <si>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</si>
  <si>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</si>
  <si>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</si>
  <si>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</si>
  <si>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</si>
  <si>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</si>
  <si>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</si>
  <si>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</si>
  <si>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</si>
  <si>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</si>
  <si>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</si>
  <si>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</si>
  <si>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</si>
  <si>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</si>
  <si>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</si>
  <si>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</si>
  <si>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</si>
  <si>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</si>
  <si>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</si>
  <si>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</si>
  <si>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</si>
  <si>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Керівник  Бібрського ЛВУМГ</t>
  </si>
  <si>
    <t>Г.В. Роїк</t>
  </si>
  <si>
    <t>І.І. Карапата</t>
  </si>
  <si>
    <t xml:space="preserve">газопроводу  Івацевичі - Долина ІІ н. </t>
  </si>
  <si>
    <t>Керівник _ВХАЛ Бібрського_ЛВУМГ_________________________________________________________________________________________________</t>
  </si>
  <si>
    <t>Керівник  служби__ГВ та М__________________________________________________________________________________________</t>
  </si>
  <si>
    <t xml:space="preserve">Всього </t>
  </si>
  <si>
    <t>за період з 01.12.2016 р. по 31.12.2016 р.</t>
  </si>
  <si>
    <t>Не вияв.</t>
  </si>
  <si>
    <t xml:space="preserve">                                                                             по    ГРС  ДІДУШИЧІ                                                   Маршрут №    258</t>
  </si>
  <si>
    <t>02.01.17 р.</t>
  </si>
  <si>
    <t>17,816,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</si>
</sst>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Protection="1"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N22" zoomScale="90" zoomScaleNormal="100" zoomScaleSheetLayoutView="90" workbookViewId="0">
      <selection activeCell="AA45" sqref="AA45"/>
    </sheetView>
  </sheetViews>
  <sheetFormatPr defaultRowHeight="15" x14ac:dyDescent="0.25"/>
  <cols>
    <col min="1" max="1" width="4.85546875" style="1" customWidth="1"/>
    <col min="2" max="2" width="8.5703125" style="1" customWidth="1"/>
    <col min="3" max="3" width="7.7109375" style="1" customWidth="1"/>
    <col min="4" max="4" width="7.42578125" style="1" customWidth="1"/>
    <col min="5" max="5" width="7" style="1" customWidth="1"/>
    <col min="6" max="7" width="7.28515625" style="1" customWidth="1"/>
    <col min="8" max="8" width="7.7109375" style="1" customWidth="1"/>
    <col min="9" max="9" width="7.140625" style="1" customWidth="1"/>
    <col min="10" max="10" width="7" style="1" customWidth="1"/>
    <col min="11" max="11" width="7.140625" style="1" customWidth="1"/>
    <col min="12" max="12" width="7.85546875" style="1" customWidth="1"/>
    <col min="13" max="13" width="7" style="1" customWidth="1"/>
    <col min="14" max="14" width="7.140625" style="1" customWidth="1"/>
    <col min="15" max="16" width="6.5703125" style="1" customWidth="1"/>
    <col min="17" max="17" width="6.7109375" style="1" customWidth="1"/>
    <col min="18" max="18" width="6.42578125" style="1" customWidth="1"/>
    <col min="19" max="19" width="7.140625" style="1" customWidth="1"/>
    <col min="20" max="20" width="6.140625" style="1" customWidth="1"/>
    <col min="21" max="21" width="7.140625" style="1" customWidth="1"/>
    <col min="22" max="22" width="6.28515625" style="1" customWidth="1"/>
    <col min="23" max="23" width="6.140625" style="1" customWidth="1"/>
    <col min="24" max="25" width="6" style="1" customWidth="1"/>
    <col min="26" max="26" width="9" style="1" customWidth="1"/>
    <col min="27" max="27" width="8.5703125" style="1" customWidth="1"/>
    <col min="28" max="28" width="8.8554687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86" t="s">
        <v>61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12"/>
    </row>
    <row r="4" spans="1:34" ht="12.75" customHeight="1" x14ac:dyDescent="0.25">
      <c r="A4" s="9" t="s">
        <v>22</v>
      </c>
      <c r="G4" s="2"/>
      <c r="H4" s="2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12"/>
    </row>
    <row r="5" spans="1:34" x14ac:dyDescent="0.25">
      <c r="A5" s="9" t="s">
        <v>49</v>
      </c>
      <c r="F5" s="2"/>
      <c r="G5" s="2"/>
      <c r="H5" s="2"/>
      <c r="K5" s="3" t="s">
        <v>55</v>
      </c>
      <c r="M5" s="12"/>
      <c r="O5" s="12"/>
      <c r="P5" s="12"/>
      <c r="Q5" s="12"/>
      <c r="R5" s="12"/>
      <c r="S5" s="12"/>
      <c r="V5" s="12"/>
      <c r="W5" s="3" t="s">
        <v>59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90" t="s">
        <v>0</v>
      </c>
      <c r="B7" s="120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20" t="s">
        <v>31</v>
      </c>
      <c r="O7" s="121"/>
      <c r="P7" s="121"/>
      <c r="Q7" s="121"/>
      <c r="R7" s="121"/>
      <c r="S7" s="121"/>
      <c r="T7" s="121"/>
      <c r="U7" s="121"/>
      <c r="V7" s="121"/>
      <c r="W7" s="122"/>
      <c r="X7" s="99" t="s">
        <v>26</v>
      </c>
      <c r="Y7" s="97" t="s">
        <v>2</v>
      </c>
      <c r="Z7" s="93" t="s">
        <v>18</v>
      </c>
      <c r="AA7" s="93" t="s">
        <v>19</v>
      </c>
      <c r="AB7" s="95" t="s">
        <v>20</v>
      </c>
      <c r="AC7" s="88" t="s">
        <v>16</v>
      </c>
    </row>
    <row r="8" spans="1:34" ht="16.5" customHeight="1" thickBot="1" x14ac:dyDescent="0.3">
      <c r="A8" s="91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5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00"/>
      <c r="Y8" s="98"/>
      <c r="Z8" s="94"/>
      <c r="AA8" s="94"/>
      <c r="AB8" s="96"/>
      <c r="AC8" s="89"/>
    </row>
    <row r="9" spans="1:34" ht="15" customHeight="1" x14ac:dyDescent="0.25">
      <c r="A9" s="92"/>
      <c r="B9" s="101" t="s">
        <v>34</v>
      </c>
      <c r="C9" s="103" t="s">
        <v>35</v>
      </c>
      <c r="D9" s="103" t="s">
        <v>36</v>
      </c>
      <c r="E9" s="103" t="s">
        <v>41</v>
      </c>
      <c r="F9" s="103" t="s">
        <v>42</v>
      </c>
      <c r="G9" s="103" t="s">
        <v>39</v>
      </c>
      <c r="H9" s="103" t="s">
        <v>43</v>
      </c>
      <c r="I9" s="103" t="s">
        <v>40</v>
      </c>
      <c r="J9" s="103" t="s">
        <v>38</v>
      </c>
      <c r="K9" s="103" t="s">
        <v>37</v>
      </c>
      <c r="L9" s="103" t="s">
        <v>44</v>
      </c>
      <c r="M9" s="105" t="s">
        <v>45</v>
      </c>
      <c r="N9" s="136"/>
      <c r="O9" s="131" t="s">
        <v>32</v>
      </c>
      <c r="P9" s="133" t="s">
        <v>10</v>
      </c>
      <c r="Q9" s="95" t="s">
        <v>11</v>
      </c>
      <c r="R9" s="101" t="s">
        <v>33</v>
      </c>
      <c r="S9" s="103" t="s">
        <v>12</v>
      </c>
      <c r="T9" s="105" t="s">
        <v>13</v>
      </c>
      <c r="U9" s="101" t="s">
        <v>28</v>
      </c>
      <c r="V9" s="103" t="s">
        <v>14</v>
      </c>
      <c r="W9" s="105" t="s">
        <v>15</v>
      </c>
      <c r="X9" s="100"/>
      <c r="Y9" s="98"/>
      <c r="Z9" s="94"/>
      <c r="AA9" s="94"/>
      <c r="AB9" s="96"/>
      <c r="AC9" s="89"/>
    </row>
    <row r="10" spans="1:34" ht="92.25" customHeight="1" x14ac:dyDescent="0.25">
      <c r="A10" s="92"/>
      <c r="B10" s="102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6"/>
      <c r="N10" s="137"/>
      <c r="O10" s="132"/>
      <c r="P10" s="134"/>
      <c r="Q10" s="96"/>
      <c r="R10" s="102"/>
      <c r="S10" s="104"/>
      <c r="T10" s="106"/>
      <c r="U10" s="102"/>
      <c r="V10" s="104"/>
      <c r="W10" s="106"/>
      <c r="X10" s="100"/>
      <c r="Y10" s="98"/>
      <c r="Z10" s="94"/>
      <c r="AA10" s="94"/>
      <c r="AB10" s="96"/>
      <c r="AC10" s="89"/>
    </row>
    <row r="11" spans="1:34" x14ac:dyDescent="0.25">
      <c r="A11" s="32">
        <v>1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42">
        <v>8191</v>
      </c>
      <c r="P11" s="16">
        <v>34.299999999999997</v>
      </c>
      <c r="Q11" s="43">
        <v>9.5299999999999994</v>
      </c>
      <c r="R11" s="19">
        <v>9079</v>
      </c>
      <c r="S11" s="8">
        <v>38.01</v>
      </c>
      <c r="T11" s="20">
        <v>10.56</v>
      </c>
      <c r="U11" s="72"/>
      <c r="V11" s="70"/>
      <c r="W11" s="71"/>
      <c r="X11" s="69"/>
      <c r="Y11" s="16"/>
      <c r="Z11" s="16"/>
      <c r="AA11" s="16"/>
      <c r="AB11" s="21"/>
      <c r="AC11" s="33">
        <v>14.638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8191</v>
      </c>
      <c r="P12" s="16">
        <v>34.299999999999997</v>
      </c>
      <c r="Q12" s="43">
        <v>9.5299999999999994</v>
      </c>
      <c r="R12" s="19">
        <v>9079</v>
      </c>
      <c r="S12" s="8">
        <v>38.01</v>
      </c>
      <c r="T12" s="20">
        <v>10.56</v>
      </c>
      <c r="U12" s="39"/>
      <c r="V12" s="8"/>
      <c r="W12" s="20"/>
      <c r="X12" s="19"/>
      <c r="Y12" s="16"/>
      <c r="Z12" s="16"/>
      <c r="AA12" s="16"/>
      <c r="AB12" s="21"/>
      <c r="AC12" s="33">
        <v>15.542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8191</v>
      </c>
      <c r="P13" s="16">
        <v>34.299999999999997</v>
      </c>
      <c r="Q13" s="43">
        <v>9.5299999999999994</v>
      </c>
      <c r="R13" s="19">
        <v>9079</v>
      </c>
      <c r="S13" s="8">
        <v>38.01</v>
      </c>
      <c r="T13" s="20">
        <v>10.56</v>
      </c>
      <c r="U13" s="39"/>
      <c r="V13" s="8"/>
      <c r="W13" s="20"/>
      <c r="X13" s="48"/>
      <c r="Y13" s="49"/>
      <c r="Z13" s="50"/>
      <c r="AA13" s="50"/>
      <c r="AB13" s="51"/>
      <c r="AC13" s="33">
        <v>16.66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8191</v>
      </c>
      <c r="P14" s="16">
        <v>34.299999999999997</v>
      </c>
      <c r="Q14" s="43">
        <v>9.5299999999999994</v>
      </c>
      <c r="R14" s="19">
        <v>9079</v>
      </c>
      <c r="S14" s="8">
        <v>38.01</v>
      </c>
      <c r="T14" s="20">
        <v>10.56</v>
      </c>
      <c r="U14" s="39"/>
      <c r="V14" s="8"/>
      <c r="W14" s="20"/>
      <c r="X14" s="19"/>
      <c r="Y14" s="16"/>
      <c r="Z14" s="16"/>
      <c r="AA14" s="16"/>
      <c r="AB14" s="21"/>
      <c r="AC14" s="33">
        <v>16.492000000000001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8191</v>
      </c>
      <c r="P15" s="16">
        <v>34.299999999999997</v>
      </c>
      <c r="Q15" s="43">
        <v>9.5299999999999994</v>
      </c>
      <c r="R15" s="19">
        <v>9079</v>
      </c>
      <c r="S15" s="8">
        <v>38.01</v>
      </c>
      <c r="T15" s="20">
        <v>10.56</v>
      </c>
      <c r="U15" s="39"/>
      <c r="V15" s="8"/>
      <c r="W15" s="20"/>
      <c r="X15" s="19"/>
      <c r="Y15" s="16"/>
      <c r="Z15" s="16"/>
      <c r="AA15" s="16"/>
      <c r="AB15" s="21"/>
      <c r="AC15" s="33">
        <v>15.731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ht="15" customHeight="1" x14ac:dyDescent="0.25">
      <c r="A16" s="32">
        <v>6</v>
      </c>
      <c r="B16" s="79">
        <v>95.947000000000003</v>
      </c>
      <c r="C16" s="80">
        <v>2.1779999999999999</v>
      </c>
      <c r="D16" s="80">
        <v>0.68</v>
      </c>
      <c r="E16" s="80">
        <v>0.107</v>
      </c>
      <c r="F16" s="80">
        <v>0.107</v>
      </c>
      <c r="G16" s="80">
        <v>2E-3</v>
      </c>
      <c r="H16" s="80">
        <v>2.1000000000000001E-2</v>
      </c>
      <c r="I16" s="80">
        <v>1.4999999999999999E-2</v>
      </c>
      <c r="J16" s="80">
        <v>2E-3</v>
      </c>
      <c r="K16" s="80">
        <v>8.0000000000000002E-3</v>
      </c>
      <c r="L16" s="80">
        <v>0.747</v>
      </c>
      <c r="M16" s="81">
        <v>0.186</v>
      </c>
      <c r="N16" s="82">
        <v>0.6996</v>
      </c>
      <c r="O16" s="66">
        <v>8179</v>
      </c>
      <c r="P16" s="67">
        <v>34.25</v>
      </c>
      <c r="Q16" s="68">
        <v>9.51</v>
      </c>
      <c r="R16" s="69">
        <v>9066</v>
      </c>
      <c r="S16" s="70">
        <v>37.96</v>
      </c>
      <c r="T16" s="71">
        <v>10.54</v>
      </c>
      <c r="U16" s="72">
        <v>11895</v>
      </c>
      <c r="V16" s="70">
        <v>49.8</v>
      </c>
      <c r="W16" s="71">
        <v>13.83</v>
      </c>
      <c r="X16" s="34"/>
      <c r="Y16" s="40"/>
      <c r="Z16" s="73" t="s">
        <v>60</v>
      </c>
      <c r="AA16" s="73" t="s">
        <v>60</v>
      </c>
      <c r="AB16" s="84" t="s">
        <v>60</v>
      </c>
      <c r="AC16" s="33">
        <v>15.715</v>
      </c>
      <c r="AD16" s="13">
        <f t="shared" si="0"/>
        <v>100</v>
      </c>
      <c r="AE16" s="14" t="str">
        <f t="shared" si="1"/>
        <v>ОК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8179</v>
      </c>
      <c r="P17" s="16">
        <v>34.25</v>
      </c>
      <c r="Q17" s="43">
        <v>9.51</v>
      </c>
      <c r="R17" s="19">
        <v>9066</v>
      </c>
      <c r="S17" s="8">
        <v>37.96</v>
      </c>
      <c r="T17" s="20">
        <v>10.54</v>
      </c>
      <c r="U17" s="39"/>
      <c r="V17" s="8"/>
      <c r="W17" s="20"/>
      <c r="X17" s="19"/>
      <c r="Y17" s="16"/>
      <c r="Z17" s="16"/>
      <c r="AA17" s="16"/>
      <c r="AB17" s="21"/>
      <c r="AC17" s="33">
        <v>16.081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ht="14.25" customHeight="1" x14ac:dyDescent="0.25">
      <c r="A18" s="32">
        <v>8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42">
        <v>8179</v>
      </c>
      <c r="P18" s="16">
        <v>34.25</v>
      </c>
      <c r="Q18" s="43">
        <v>9.51</v>
      </c>
      <c r="R18" s="19">
        <v>9066</v>
      </c>
      <c r="S18" s="8">
        <v>37.96</v>
      </c>
      <c r="T18" s="20">
        <v>10.54</v>
      </c>
      <c r="U18" s="69"/>
      <c r="V18" s="70"/>
      <c r="W18" s="71"/>
      <c r="X18" s="19"/>
      <c r="Y18" s="16"/>
      <c r="Z18" s="16"/>
      <c r="AA18" s="16"/>
      <c r="AB18" s="21"/>
      <c r="AC18" s="33">
        <v>15.766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8179</v>
      </c>
      <c r="P19" s="16">
        <v>34.25</v>
      </c>
      <c r="Q19" s="43">
        <v>9.51</v>
      </c>
      <c r="R19" s="19">
        <v>9066</v>
      </c>
      <c r="S19" s="8">
        <v>37.96</v>
      </c>
      <c r="T19" s="20">
        <v>10.54</v>
      </c>
      <c r="U19" s="19"/>
      <c r="V19" s="8"/>
      <c r="W19" s="20"/>
      <c r="X19" s="19"/>
      <c r="Y19" s="16"/>
      <c r="Z19" s="16"/>
      <c r="AA19" s="16"/>
      <c r="AB19" s="21"/>
      <c r="AC19" s="33">
        <v>14.503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2">
        <v>8179</v>
      </c>
      <c r="P20" s="16">
        <v>34.25</v>
      </c>
      <c r="Q20" s="43">
        <v>9.51</v>
      </c>
      <c r="R20" s="19">
        <v>9066</v>
      </c>
      <c r="S20" s="8">
        <v>37.96</v>
      </c>
      <c r="T20" s="20">
        <v>10.54</v>
      </c>
      <c r="U20" s="19"/>
      <c r="V20" s="8"/>
      <c r="W20" s="20"/>
      <c r="X20" s="19"/>
      <c r="Y20" s="16"/>
      <c r="Z20" s="16"/>
      <c r="AA20" s="16"/>
      <c r="AB20" s="21"/>
      <c r="AC20" s="33">
        <v>14.125999999999999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8179</v>
      </c>
      <c r="P21" s="16">
        <v>34.25</v>
      </c>
      <c r="Q21" s="43">
        <v>9.51</v>
      </c>
      <c r="R21" s="19">
        <v>9066</v>
      </c>
      <c r="S21" s="8">
        <v>37.96</v>
      </c>
      <c r="T21" s="20">
        <v>10.54</v>
      </c>
      <c r="U21" s="19"/>
      <c r="V21" s="8"/>
      <c r="W21" s="20"/>
      <c r="X21" s="34"/>
      <c r="Y21" s="16"/>
      <c r="Z21" s="50"/>
      <c r="AA21" s="50"/>
      <c r="AB21" s="51"/>
      <c r="AC21" s="33">
        <v>13.063000000000001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8179</v>
      </c>
      <c r="P22" s="16">
        <v>34.25</v>
      </c>
      <c r="Q22" s="43">
        <v>9.51</v>
      </c>
      <c r="R22" s="19">
        <v>9066</v>
      </c>
      <c r="S22" s="8">
        <v>37.96</v>
      </c>
      <c r="T22" s="20">
        <v>10.54</v>
      </c>
      <c r="U22" s="19"/>
      <c r="V22" s="8"/>
      <c r="W22" s="20"/>
      <c r="X22" s="19"/>
      <c r="Y22" s="16"/>
      <c r="Z22" s="16"/>
      <c r="AA22" s="16"/>
      <c r="AB22" s="21"/>
      <c r="AC22" s="33">
        <v>14.352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62">
        <v>95.837000000000003</v>
      </c>
      <c r="C23" s="63">
        <v>2.2290000000000001</v>
      </c>
      <c r="D23" s="63">
        <v>0.68799999999999994</v>
      </c>
      <c r="E23" s="63">
        <v>0.107</v>
      </c>
      <c r="F23" s="63">
        <v>0.109</v>
      </c>
      <c r="G23" s="63">
        <v>2E-3</v>
      </c>
      <c r="H23" s="63">
        <v>2.1999999999999999E-2</v>
      </c>
      <c r="I23" s="63">
        <v>1.4999999999999999E-2</v>
      </c>
      <c r="J23" s="63">
        <v>2E-3</v>
      </c>
      <c r="K23" s="63">
        <v>8.0000000000000002E-3</v>
      </c>
      <c r="L23" s="63">
        <v>0.76200000000000001</v>
      </c>
      <c r="M23" s="64">
        <v>0.219</v>
      </c>
      <c r="N23" s="65">
        <v>0.70050000000000001</v>
      </c>
      <c r="O23" s="66">
        <v>8180</v>
      </c>
      <c r="P23" s="73">
        <v>34.25</v>
      </c>
      <c r="Q23" s="68">
        <v>9.51</v>
      </c>
      <c r="R23" s="74">
        <v>9067</v>
      </c>
      <c r="S23" s="73">
        <v>37.96</v>
      </c>
      <c r="T23" s="71">
        <v>10.54</v>
      </c>
      <c r="U23" s="69">
        <v>11889</v>
      </c>
      <c r="V23" s="70">
        <v>49.78</v>
      </c>
      <c r="W23" s="71">
        <v>13.83</v>
      </c>
      <c r="X23" s="19"/>
      <c r="Y23" s="16"/>
      <c r="Z23" s="16"/>
      <c r="AA23" s="16"/>
      <c r="AB23" s="21"/>
      <c r="AC23" s="33">
        <v>16.556000000000001</v>
      </c>
      <c r="AD23" s="13">
        <f t="shared" si="0"/>
        <v>99.999999999999986</v>
      </c>
      <c r="AE23" s="14" t="str">
        <f t="shared" si="1"/>
        <v>ОК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8180</v>
      </c>
      <c r="P24" s="50">
        <v>34.25</v>
      </c>
      <c r="Q24" s="43">
        <v>9.51</v>
      </c>
      <c r="R24" s="52">
        <v>9067</v>
      </c>
      <c r="S24" s="50">
        <v>37.96</v>
      </c>
      <c r="T24" s="20">
        <v>10.54</v>
      </c>
      <c r="U24" s="19"/>
      <c r="V24" s="8"/>
      <c r="W24" s="20"/>
      <c r="X24" s="19"/>
      <c r="Y24" s="16"/>
      <c r="Z24" s="16"/>
      <c r="AA24" s="16"/>
      <c r="AB24" s="21"/>
      <c r="AC24" s="33">
        <v>17.291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42">
        <v>8180</v>
      </c>
      <c r="P25" s="50">
        <v>34.25</v>
      </c>
      <c r="Q25" s="43">
        <v>9.51</v>
      </c>
      <c r="R25" s="52">
        <v>9067</v>
      </c>
      <c r="S25" s="50">
        <v>37.96</v>
      </c>
      <c r="T25" s="20">
        <v>10.54</v>
      </c>
      <c r="U25" s="69"/>
      <c r="V25" s="70"/>
      <c r="W25" s="71"/>
      <c r="X25" s="19"/>
      <c r="Y25" s="16"/>
      <c r="Z25" s="16"/>
      <c r="AA25" s="16"/>
      <c r="AB25" s="21"/>
      <c r="AC25" s="33">
        <v>16.282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42">
        <v>8180</v>
      </c>
      <c r="P26" s="50">
        <v>34.25</v>
      </c>
      <c r="Q26" s="43">
        <v>9.51</v>
      </c>
      <c r="R26" s="52">
        <v>9067</v>
      </c>
      <c r="S26" s="50">
        <v>37.96</v>
      </c>
      <c r="T26" s="20">
        <v>10.54</v>
      </c>
      <c r="U26" s="19"/>
      <c r="V26" s="8"/>
      <c r="W26" s="20"/>
      <c r="X26" s="19"/>
      <c r="Y26" s="16"/>
      <c r="Z26" s="16"/>
      <c r="AA26" s="16"/>
      <c r="AB26" s="21"/>
      <c r="AC26" s="33">
        <v>16.992000000000001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8180</v>
      </c>
      <c r="P27" s="50">
        <v>34.25</v>
      </c>
      <c r="Q27" s="43">
        <v>9.51</v>
      </c>
      <c r="R27" s="52">
        <v>9067</v>
      </c>
      <c r="S27" s="50">
        <v>37.96</v>
      </c>
      <c r="T27" s="20">
        <v>10.54</v>
      </c>
      <c r="U27" s="19"/>
      <c r="V27" s="8"/>
      <c r="W27" s="20"/>
      <c r="X27" s="48"/>
      <c r="Y27" s="49"/>
      <c r="Z27" s="50"/>
      <c r="AA27" s="50"/>
      <c r="AB27" s="51"/>
      <c r="AC27" s="33">
        <v>18.015999999999998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42">
        <v>8180</v>
      </c>
      <c r="P28" s="50">
        <v>34.25</v>
      </c>
      <c r="Q28" s="43">
        <v>9.51</v>
      </c>
      <c r="R28" s="52">
        <v>9067</v>
      </c>
      <c r="S28" s="50">
        <v>37.96</v>
      </c>
      <c r="T28" s="20">
        <v>10.54</v>
      </c>
      <c r="U28" s="19"/>
      <c r="V28" s="8"/>
      <c r="W28" s="20"/>
      <c r="X28" s="19"/>
      <c r="Y28" s="16"/>
      <c r="Z28" s="16"/>
      <c r="AA28" s="16"/>
      <c r="AB28" s="21"/>
      <c r="AC28" s="33">
        <v>17.986999999999998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42">
        <v>8180</v>
      </c>
      <c r="P29" s="50">
        <v>34.25</v>
      </c>
      <c r="Q29" s="43">
        <v>9.51</v>
      </c>
      <c r="R29" s="52">
        <v>9067</v>
      </c>
      <c r="S29" s="50">
        <v>37.96</v>
      </c>
      <c r="T29" s="20">
        <v>10.54</v>
      </c>
      <c r="U29" s="19"/>
      <c r="V29" s="8"/>
      <c r="W29" s="20"/>
      <c r="X29" s="19"/>
      <c r="Y29" s="16"/>
      <c r="Z29" s="16"/>
      <c r="AA29" s="16"/>
      <c r="AB29" s="21"/>
      <c r="AC29" s="33">
        <v>16.506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62">
        <v>95.894000000000005</v>
      </c>
      <c r="C30" s="63">
        <v>2.2010000000000001</v>
      </c>
      <c r="D30" s="63">
        <v>0.67300000000000004</v>
      </c>
      <c r="E30" s="63">
        <v>0.104</v>
      </c>
      <c r="F30" s="63">
        <v>0.106</v>
      </c>
      <c r="G30" s="63">
        <v>2E-3</v>
      </c>
      <c r="H30" s="63">
        <v>2.1000000000000001E-2</v>
      </c>
      <c r="I30" s="63">
        <v>1.4999999999999999E-2</v>
      </c>
      <c r="J30" s="63">
        <v>1E-3</v>
      </c>
      <c r="K30" s="63">
        <v>8.0000000000000002E-3</v>
      </c>
      <c r="L30" s="63">
        <v>0.76100000000000001</v>
      </c>
      <c r="M30" s="64">
        <v>0.214</v>
      </c>
      <c r="N30" s="65">
        <v>0.7</v>
      </c>
      <c r="O30" s="76">
        <v>8175</v>
      </c>
      <c r="P30" s="70">
        <v>34.229999999999997</v>
      </c>
      <c r="Q30" s="75">
        <v>9.51</v>
      </c>
      <c r="R30" s="69">
        <v>9062</v>
      </c>
      <c r="S30" s="67">
        <v>37.94</v>
      </c>
      <c r="T30" s="71">
        <v>10.54</v>
      </c>
      <c r="U30" s="69">
        <v>11887</v>
      </c>
      <c r="V30" s="70">
        <v>49.77</v>
      </c>
      <c r="W30" s="71">
        <v>13.82</v>
      </c>
      <c r="X30" s="19"/>
      <c r="Y30" s="16"/>
      <c r="Z30" s="16"/>
      <c r="AA30" s="16"/>
      <c r="AB30" s="21"/>
      <c r="AC30" s="33">
        <v>15.826000000000001</v>
      </c>
      <c r="AD30" s="13">
        <f t="shared" si="0"/>
        <v>99.999999999999986</v>
      </c>
      <c r="AE30" s="14" t="str">
        <f t="shared" ref="AE30" si="2">IF(AD30=100,"ОК"," ")</f>
        <v>ОК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8175</v>
      </c>
      <c r="P31" s="8">
        <v>34.229999999999997</v>
      </c>
      <c r="Q31" s="21">
        <v>9.51</v>
      </c>
      <c r="R31" s="19">
        <v>9062</v>
      </c>
      <c r="S31" s="16">
        <v>37.94</v>
      </c>
      <c r="T31" s="20">
        <v>10.54</v>
      </c>
      <c r="U31" s="19"/>
      <c r="V31" s="8"/>
      <c r="W31" s="20"/>
      <c r="X31" s="19"/>
      <c r="Y31" s="16"/>
      <c r="Z31" s="16"/>
      <c r="AA31" s="16"/>
      <c r="AB31" s="21"/>
      <c r="AC31" s="33">
        <v>15.829000000000001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7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26"/>
      <c r="O32" s="15">
        <v>8175</v>
      </c>
      <c r="P32" s="8">
        <v>34.229999999999997</v>
      </c>
      <c r="Q32" s="21">
        <v>9.51</v>
      </c>
      <c r="R32" s="19">
        <v>9062</v>
      </c>
      <c r="S32" s="16">
        <v>37.94</v>
      </c>
      <c r="T32" s="20">
        <v>10.54</v>
      </c>
      <c r="U32" s="19"/>
      <c r="V32" s="8"/>
      <c r="W32" s="20"/>
      <c r="X32" s="19"/>
      <c r="Y32" s="16"/>
      <c r="Z32" s="16"/>
      <c r="AA32" s="16"/>
      <c r="AB32" s="21"/>
      <c r="AC32" s="33">
        <v>16.545000000000002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8175</v>
      </c>
      <c r="P33" s="8">
        <v>34.229999999999997</v>
      </c>
      <c r="Q33" s="21">
        <v>9.51</v>
      </c>
      <c r="R33" s="19">
        <v>9062</v>
      </c>
      <c r="S33" s="16">
        <v>37.94</v>
      </c>
      <c r="T33" s="20">
        <v>10.54</v>
      </c>
      <c r="U33" s="19"/>
      <c r="V33" s="8"/>
      <c r="W33" s="20"/>
      <c r="X33" s="19"/>
      <c r="Y33" s="16"/>
      <c r="Z33" s="16"/>
      <c r="AA33" s="16"/>
      <c r="AB33" s="21"/>
      <c r="AC33" s="33">
        <v>16.478999999999999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8175</v>
      </c>
      <c r="P34" s="8">
        <v>34.229999999999997</v>
      </c>
      <c r="Q34" s="21">
        <v>9.51</v>
      </c>
      <c r="R34" s="19">
        <v>9062</v>
      </c>
      <c r="S34" s="16">
        <v>37.94</v>
      </c>
      <c r="T34" s="20">
        <v>10.54</v>
      </c>
      <c r="U34" s="19"/>
      <c r="V34" s="8"/>
      <c r="W34" s="20"/>
      <c r="X34" s="34"/>
      <c r="Y34" s="16"/>
      <c r="Z34" s="50"/>
      <c r="AA34" s="50"/>
      <c r="AB34" s="51"/>
      <c r="AC34" s="33">
        <v>15.954000000000001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8175</v>
      </c>
      <c r="P35" s="8">
        <v>34.229999999999997</v>
      </c>
      <c r="Q35" s="21">
        <v>9.51</v>
      </c>
      <c r="R35" s="19">
        <v>9062</v>
      </c>
      <c r="S35" s="16">
        <v>37.94</v>
      </c>
      <c r="T35" s="20">
        <v>10.54</v>
      </c>
      <c r="U35" s="19"/>
      <c r="V35" s="53"/>
      <c r="W35" s="20"/>
      <c r="X35" s="48"/>
      <c r="Y35" s="49"/>
      <c r="Z35" s="50"/>
      <c r="AA35" s="50"/>
      <c r="AB35" s="51"/>
      <c r="AC35" s="33">
        <v>16.513999999999999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8175</v>
      </c>
      <c r="P36" s="8">
        <v>34.229999999999997</v>
      </c>
      <c r="Q36" s="21">
        <v>9.51</v>
      </c>
      <c r="R36" s="19">
        <v>9062</v>
      </c>
      <c r="S36" s="16">
        <v>37.94</v>
      </c>
      <c r="T36" s="20">
        <v>10.54</v>
      </c>
      <c r="U36" s="19"/>
      <c r="V36" s="8"/>
      <c r="W36" s="20"/>
      <c r="X36" s="19"/>
      <c r="Y36" s="16"/>
      <c r="Z36" s="16"/>
      <c r="AA36" s="16"/>
      <c r="AB36" s="21"/>
      <c r="AC36" s="33">
        <v>15.321999999999999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62">
        <v>95.918999999999997</v>
      </c>
      <c r="C37" s="63">
        <v>2.2360000000000002</v>
      </c>
      <c r="D37" s="63">
        <v>0.67400000000000004</v>
      </c>
      <c r="E37" s="63">
        <v>0.108</v>
      </c>
      <c r="F37" s="63">
        <v>0.109</v>
      </c>
      <c r="G37" s="63">
        <v>2E-3</v>
      </c>
      <c r="H37" s="63">
        <v>2.1999999999999999E-2</v>
      </c>
      <c r="I37" s="63">
        <v>1.4999999999999999E-2</v>
      </c>
      <c r="J37" s="63">
        <v>1E-3</v>
      </c>
      <c r="K37" s="63">
        <v>6.0000000000000001E-3</v>
      </c>
      <c r="L37" s="63">
        <v>0.70099999999999996</v>
      </c>
      <c r="M37" s="64">
        <v>0.20699999999999999</v>
      </c>
      <c r="N37" s="65">
        <v>0.69989999999999997</v>
      </c>
      <c r="O37" s="76">
        <v>8185</v>
      </c>
      <c r="P37" s="67">
        <v>34.270000000000003</v>
      </c>
      <c r="Q37" s="75">
        <v>9.52</v>
      </c>
      <c r="R37" s="69">
        <v>9072</v>
      </c>
      <c r="S37" s="67">
        <v>37.979999999999997</v>
      </c>
      <c r="T37" s="71">
        <v>10.55</v>
      </c>
      <c r="U37" s="69">
        <v>11900</v>
      </c>
      <c r="V37" s="70">
        <v>49.83</v>
      </c>
      <c r="W37" s="71">
        <v>13.84</v>
      </c>
      <c r="X37" s="19"/>
      <c r="Y37" s="16"/>
      <c r="Z37" s="16"/>
      <c r="AA37" s="16"/>
      <c r="AB37" s="21"/>
      <c r="AC37" s="33">
        <v>15.324999999999999</v>
      </c>
      <c r="AD37" s="13">
        <f t="shared" si="0"/>
        <v>100</v>
      </c>
      <c r="AE37" s="14" t="str">
        <f t="shared" si="1"/>
        <v>ОК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8185</v>
      </c>
      <c r="P38" s="16">
        <v>34.270000000000003</v>
      </c>
      <c r="Q38" s="21">
        <v>9.52</v>
      </c>
      <c r="R38" s="19">
        <v>9072</v>
      </c>
      <c r="S38" s="16">
        <v>37.979999999999997</v>
      </c>
      <c r="T38" s="20">
        <v>10.55</v>
      </c>
      <c r="U38" s="19"/>
      <c r="V38" s="8"/>
      <c r="W38" s="20"/>
      <c r="X38" s="19"/>
      <c r="Y38" s="16"/>
      <c r="Z38" s="16"/>
      <c r="AA38" s="16"/>
      <c r="AB38" s="21"/>
      <c r="AC38" s="33">
        <v>16.620999999999999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26"/>
      <c r="O39" s="15">
        <v>8185</v>
      </c>
      <c r="P39" s="16">
        <v>34.270000000000003</v>
      </c>
      <c r="Q39" s="21">
        <v>9.52</v>
      </c>
      <c r="R39" s="19">
        <v>9072</v>
      </c>
      <c r="S39" s="16">
        <v>37.979999999999997</v>
      </c>
      <c r="T39" s="20">
        <v>10.55</v>
      </c>
      <c r="U39" s="19"/>
      <c r="V39" s="8"/>
      <c r="W39" s="20"/>
      <c r="X39" s="19"/>
      <c r="Y39" s="16"/>
      <c r="Z39" s="16"/>
      <c r="AA39" s="16"/>
      <c r="AB39" s="21"/>
      <c r="AC39" s="33" t="s">
        <v>63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2">
        <v>30</v>
      </c>
      <c r="B40" s="3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8185</v>
      </c>
      <c r="P40" s="16">
        <v>34.270000000000003</v>
      </c>
      <c r="Q40" s="21">
        <v>9.52</v>
      </c>
      <c r="R40" s="19">
        <v>9072</v>
      </c>
      <c r="S40" s="16">
        <v>37.979999999999997</v>
      </c>
      <c r="T40" s="20">
        <v>10.55</v>
      </c>
      <c r="U40" s="19"/>
      <c r="V40" s="8"/>
      <c r="W40" s="20"/>
      <c r="X40" s="19"/>
      <c r="Y40" s="16"/>
      <c r="Z40" s="16"/>
      <c r="AA40" s="16"/>
      <c r="AB40" s="21"/>
      <c r="AC40" s="33">
        <v>18.739000000000001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6"/>
      <c r="O41" s="15">
        <v>8185</v>
      </c>
      <c r="P41" s="16">
        <v>34.270000000000003</v>
      </c>
      <c r="Q41" s="21">
        <v>9.52</v>
      </c>
      <c r="R41" s="19">
        <v>9072</v>
      </c>
      <c r="S41" s="16">
        <v>37.979999999999997</v>
      </c>
      <c r="T41" s="20">
        <v>10.55</v>
      </c>
      <c r="U41" s="22"/>
      <c r="V41" s="78"/>
      <c r="W41" s="83"/>
      <c r="X41" s="22"/>
      <c r="Y41" s="23"/>
      <c r="Z41" s="23"/>
      <c r="AA41" s="23"/>
      <c r="AB41" s="24"/>
      <c r="AC41" s="33">
        <v>19.576000000000001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18" t="s">
        <v>25</v>
      </c>
      <c r="B42" s="118"/>
      <c r="C42" s="118"/>
      <c r="D42" s="118"/>
      <c r="E42" s="118"/>
      <c r="F42" s="118"/>
      <c r="G42" s="118"/>
      <c r="H42" s="119"/>
      <c r="I42" s="116" t="s">
        <v>23</v>
      </c>
      <c r="J42" s="117"/>
      <c r="K42" s="30">
        <v>0</v>
      </c>
      <c r="L42" s="125" t="s">
        <v>24</v>
      </c>
      <c r="M42" s="126"/>
      <c r="N42" s="31">
        <v>0</v>
      </c>
      <c r="O42" s="111">
        <f>SUMPRODUCT(O11:O41,AC11:AC41)/SUM(AC11:AC41)</f>
        <v>8181.1443583785713</v>
      </c>
      <c r="P42" s="107">
        <f>SUMPRODUCT(P11:P41,AC11:AC41)/SUM(AC11:AC41)</f>
        <v>34.256409905387095</v>
      </c>
      <c r="Q42" s="123">
        <f>SUMPRODUCT(Q11:Q41,AC11:AC41)/SUM(AC11:AC41)</f>
        <v>9.5147087287564212</v>
      </c>
      <c r="R42" s="107">
        <f>SUMPRODUCT(R11:R41,AC11:AC41)/SUM(AC11:AC41)</f>
        <v>9068.3073651266204</v>
      </c>
      <c r="S42" s="107">
        <f>SUMPRODUCT(S11:S41,AC11:AC41)/SUM(AC11:AC41)</f>
        <v>37.966409905387103</v>
      </c>
      <c r="T42" s="109">
        <f>SUMPRODUCT(T11:T41,AC11:AC41)/SUM(AC11:AC41)</f>
        <v>10.544708728756422</v>
      </c>
      <c r="U42" s="17"/>
      <c r="V42" s="6"/>
      <c r="W42" s="6"/>
      <c r="X42" s="6"/>
      <c r="Y42" s="6"/>
      <c r="Z42" s="6"/>
      <c r="AA42" s="6"/>
      <c r="AB42" s="77" t="s">
        <v>58</v>
      </c>
      <c r="AC42" s="85">
        <v>501.65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13" t="s">
        <v>3</v>
      </c>
      <c r="I43" s="114"/>
      <c r="J43" s="114"/>
      <c r="K43" s="114"/>
      <c r="L43" s="114"/>
      <c r="M43" s="114"/>
      <c r="N43" s="115"/>
      <c r="O43" s="112"/>
      <c r="P43" s="108"/>
      <c r="Q43" s="124"/>
      <c r="R43" s="108"/>
      <c r="S43" s="108"/>
      <c r="T43" s="110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57" t="s">
        <v>52</v>
      </c>
      <c r="C45" s="58"/>
      <c r="D45" s="58"/>
      <c r="E45" s="58"/>
      <c r="F45" s="58"/>
      <c r="G45" s="58"/>
      <c r="H45" s="58"/>
      <c r="I45" s="2"/>
      <c r="J45" s="2"/>
      <c r="K45" s="2"/>
      <c r="L45" s="2"/>
      <c r="M45" s="2"/>
      <c r="N45" s="2"/>
      <c r="O45" s="59" t="s">
        <v>51</v>
      </c>
      <c r="P45" s="2"/>
      <c r="Q45" s="2"/>
      <c r="R45" s="2" t="s">
        <v>46</v>
      </c>
      <c r="S45" s="2"/>
      <c r="T45" s="2"/>
      <c r="V45" s="35" t="s">
        <v>62</v>
      </c>
    </row>
    <row r="46" spans="1:34" x14ac:dyDescent="0.25">
      <c r="B46" s="2"/>
      <c r="C46" s="2"/>
      <c r="D46" s="60" t="s">
        <v>5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0" t="s">
        <v>6</v>
      </c>
      <c r="P46" s="61"/>
      <c r="Q46" s="61"/>
      <c r="R46" s="60" t="s">
        <v>7</v>
      </c>
      <c r="S46" s="2"/>
      <c r="T46" s="2"/>
      <c r="V46" s="60" t="s">
        <v>8</v>
      </c>
    </row>
    <row r="47" spans="1:34" x14ac:dyDescent="0.25">
      <c r="B47" s="57" t="s">
        <v>56</v>
      </c>
      <c r="C47" s="58"/>
      <c r="D47" s="58"/>
      <c r="E47" s="59"/>
      <c r="F47" s="58"/>
      <c r="G47" s="58"/>
      <c r="H47" s="58"/>
      <c r="I47" s="58"/>
      <c r="J47" s="2"/>
      <c r="K47" s="2"/>
      <c r="L47" s="2"/>
      <c r="M47" s="2"/>
      <c r="N47" s="2"/>
      <c r="O47" s="59" t="s">
        <v>53</v>
      </c>
      <c r="P47" s="2"/>
      <c r="Q47" s="2"/>
      <c r="R47" s="2" t="s">
        <v>46</v>
      </c>
      <c r="S47" s="2"/>
      <c r="T47" s="2"/>
      <c r="V47" s="35" t="s">
        <v>62</v>
      </c>
    </row>
    <row r="48" spans="1:34" x14ac:dyDescent="0.25">
      <c r="B48" s="2"/>
      <c r="C48" s="2"/>
      <c r="D48" s="2"/>
      <c r="E48" s="60" t="s">
        <v>9</v>
      </c>
      <c r="F48" s="61"/>
      <c r="G48" s="61"/>
      <c r="H48" s="61"/>
      <c r="I48" s="61"/>
      <c r="J48" s="61"/>
      <c r="K48" s="61"/>
      <c r="L48" s="61"/>
      <c r="M48" s="61"/>
      <c r="N48" s="61"/>
      <c r="O48" s="60" t="s">
        <v>6</v>
      </c>
      <c r="P48" s="61"/>
      <c r="Q48" s="61"/>
      <c r="R48" s="60" t="s">
        <v>7</v>
      </c>
      <c r="S48" s="61"/>
      <c r="T48" s="2"/>
      <c r="V48" s="60" t="s">
        <v>8</v>
      </c>
    </row>
    <row r="49" spans="2:22" x14ac:dyDescent="0.25">
      <c r="B49" s="57" t="s">
        <v>57</v>
      </c>
      <c r="C49" s="58"/>
      <c r="D49" s="58"/>
      <c r="E49" s="58"/>
      <c r="F49" s="58"/>
      <c r="G49" s="59"/>
      <c r="H49" s="58"/>
      <c r="I49" s="58"/>
      <c r="J49" s="58"/>
      <c r="K49" s="58"/>
      <c r="L49" s="58"/>
      <c r="M49" s="2"/>
      <c r="N49" s="2"/>
      <c r="O49" s="59" t="s">
        <v>54</v>
      </c>
      <c r="P49" s="2"/>
      <c r="Q49" s="2"/>
      <c r="R49" s="2" t="s">
        <v>46</v>
      </c>
      <c r="S49" s="2"/>
      <c r="T49" s="2"/>
      <c r="V49" s="35" t="s">
        <v>62</v>
      </c>
    </row>
    <row r="50" spans="2:22" x14ac:dyDescent="0.25">
      <c r="B50" s="2"/>
      <c r="C50" s="2"/>
      <c r="D50" s="61"/>
      <c r="E50" s="60" t="s">
        <v>17</v>
      </c>
      <c r="F50" s="61"/>
      <c r="G50" s="61"/>
      <c r="H50" s="61"/>
      <c r="I50" s="61"/>
      <c r="J50" s="61"/>
      <c r="K50" s="61"/>
      <c r="L50" s="61"/>
      <c r="M50" s="61"/>
      <c r="N50" s="61"/>
      <c r="O50" s="60" t="s">
        <v>6</v>
      </c>
      <c r="P50" s="61"/>
      <c r="Q50" s="61"/>
      <c r="R50" s="60" t="s">
        <v>7</v>
      </c>
      <c r="S50" s="2"/>
      <c r="T50" s="2"/>
      <c r="V50" s="60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Ройик Галина Владимировна</cp:lastModifiedBy>
  <cp:lastPrinted>2016-12-02T13:55:24Z</cp:lastPrinted>
  <dcterms:created xsi:type="dcterms:W3CDTF">2016-10-07T07:24:19Z</dcterms:created>
  <dcterms:modified xsi:type="dcterms:W3CDTF">2017-01-05T10:52:36Z</dcterms:modified>
</cp:coreProperties>
</file>