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9440" windowHeight="7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<sst xmlns="http://schemas.openxmlformats.org/spreadsheetml/2006/main" count="75" uniqueCount="63">
  <si>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</si>
  <si>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</si>
  <si>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</si>
  <si>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</si>
  <si>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</si>
  <si>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</si>
  <si>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</si>
  <si>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</si>
  <si>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</si>
  <si>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</si>
  <si>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</si>
  <si>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</si>
  <si>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</si>
  <si>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</si>
  <si>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</si>
  <si>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</si>
  <si>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</si>
  <si>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</si>
  <si>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</si>
  <si>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</si>
  <si>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</si>
  <si>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</si>
  <si>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</si>
  <si>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</si>
  <si>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</si>
  <si>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</si>
  <si>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</si>
  <si>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</si>
  <si>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</si>
  <si>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</si>
  <si>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</si>
  <si>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</si>
  <si>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</si>
  <si>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</si>
  <si>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</si>
  <si>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</si>
  <si>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</si>
  <si>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</si>
  <si>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</si>
  <si>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</si>
  <si>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</si>
  <si>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</si>
  <si>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</si>
  <si>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</si>
  <si>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</si>
  <si>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</si>
  <si>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</si>
  <si>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</si>
  <si>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</si>
  <si>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</si>
  <si>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</si>
  <si>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</si>
  <si>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</si>
  <si>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</si>
  <si>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</si>
  <si>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</si>
  <si>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Великий Любінь</t>
  </si>
  <si>
    <r>
      <t>переданого Комарнівським проммайданчиком Бібрського ЛВУМГ та прийнятого Яворівським 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</si>
  <si>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Комарно-Яворів (точка відбору  ГРС Великий Любінь )</t>
  </si>
  <si>
    <t>за період з 01.12.2016 р. по 31.12.2016 р.</t>
  </si>
  <si>
    <t>Маршрут №243</t>
  </si>
  <si>
    <t>відсут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</si>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</sst>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Y44" sqref="Y44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.42578125" style="1" customWidth="1"/>
    <col min="5" max="5" width="6.5703125" style="1" customWidth="1"/>
    <col min="6" max="8" width="7" style="1" customWidth="1"/>
    <col min="9" max="9" width="7.140625" style="1" customWidth="1"/>
    <col min="10" max="10" width="7" style="1" customWidth="1"/>
    <col min="11" max="11" width="7.140625" style="1" customWidth="1"/>
    <col min="12" max="12" width="6.5703125" style="1" customWidth="1"/>
    <col min="13" max="13" width="7.28515625" style="1" customWidth="1"/>
    <col min="14" max="14" width="6.5703125" style="1" customWidth="1"/>
    <col min="15" max="23" width="6.140625" style="1" customWidth="1"/>
    <col min="24" max="25" width="6" style="1" customWidth="1"/>
    <col min="26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0" t="s">
        <v>56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3"/>
    </row>
    <row r="4" spans="1:34" ht="12.75" customHeight="1" x14ac:dyDescent="0.25">
      <c r="A4" s="10" t="s">
        <v>22</v>
      </c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3" t="s">
        <v>0</v>
      </c>
      <c r="B7" s="93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3" t="s">
        <v>31</v>
      </c>
      <c r="O7" s="94"/>
      <c r="P7" s="94"/>
      <c r="Q7" s="94"/>
      <c r="R7" s="94"/>
      <c r="S7" s="94"/>
      <c r="T7" s="94"/>
      <c r="U7" s="94"/>
      <c r="V7" s="94"/>
      <c r="W7" s="95"/>
      <c r="X7" s="72" t="s">
        <v>26</v>
      </c>
      <c r="Y7" s="70" t="s">
        <v>2</v>
      </c>
      <c r="Z7" s="66" t="s">
        <v>18</v>
      </c>
      <c r="AA7" s="66" t="s">
        <v>19</v>
      </c>
      <c r="AB7" s="68" t="s">
        <v>20</v>
      </c>
      <c r="AC7" s="61" t="s">
        <v>16</v>
      </c>
    </row>
    <row r="8" spans="1:34" ht="16.5" customHeight="1" thickBot="1" x14ac:dyDescent="0.3">
      <c r="A8" s="64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8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3"/>
      <c r="Y8" s="71"/>
      <c r="Z8" s="67"/>
      <c r="AA8" s="67"/>
      <c r="AB8" s="69"/>
      <c r="AC8" s="62"/>
    </row>
    <row r="9" spans="1:34" ht="15" customHeight="1" x14ac:dyDescent="0.25">
      <c r="A9" s="65"/>
      <c r="B9" s="74" t="s">
        <v>34</v>
      </c>
      <c r="C9" s="76" t="s">
        <v>35</v>
      </c>
      <c r="D9" s="76" t="s">
        <v>36</v>
      </c>
      <c r="E9" s="76" t="s">
        <v>41</v>
      </c>
      <c r="F9" s="76" t="s">
        <v>42</v>
      </c>
      <c r="G9" s="76" t="s">
        <v>39</v>
      </c>
      <c r="H9" s="76" t="s">
        <v>43</v>
      </c>
      <c r="I9" s="76" t="s">
        <v>40</v>
      </c>
      <c r="J9" s="76" t="s">
        <v>38</v>
      </c>
      <c r="K9" s="76" t="s">
        <v>37</v>
      </c>
      <c r="L9" s="76" t="s">
        <v>44</v>
      </c>
      <c r="M9" s="78" t="s">
        <v>45</v>
      </c>
      <c r="N9" s="109"/>
      <c r="O9" s="104" t="s">
        <v>32</v>
      </c>
      <c r="P9" s="106" t="s">
        <v>10</v>
      </c>
      <c r="Q9" s="68" t="s">
        <v>11</v>
      </c>
      <c r="R9" s="74" t="s">
        <v>33</v>
      </c>
      <c r="S9" s="76" t="s">
        <v>12</v>
      </c>
      <c r="T9" s="78" t="s">
        <v>13</v>
      </c>
      <c r="U9" s="74" t="s">
        <v>28</v>
      </c>
      <c r="V9" s="76" t="s">
        <v>14</v>
      </c>
      <c r="W9" s="78" t="s">
        <v>15</v>
      </c>
      <c r="X9" s="73"/>
      <c r="Y9" s="71"/>
      <c r="Z9" s="67"/>
      <c r="AA9" s="67"/>
      <c r="AB9" s="69"/>
      <c r="AC9" s="62"/>
    </row>
    <row r="10" spans="1:34" ht="92.25" customHeight="1" x14ac:dyDescent="0.25">
      <c r="A10" s="65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/>
      <c r="N10" s="110"/>
      <c r="O10" s="105"/>
      <c r="P10" s="107"/>
      <c r="Q10" s="69"/>
      <c r="R10" s="75"/>
      <c r="S10" s="77"/>
      <c r="T10" s="79"/>
      <c r="U10" s="75"/>
      <c r="V10" s="77"/>
      <c r="W10" s="79"/>
      <c r="X10" s="73"/>
      <c r="Y10" s="71"/>
      <c r="Z10" s="67"/>
      <c r="AA10" s="67"/>
      <c r="AB10" s="69"/>
      <c r="AC10" s="62"/>
    </row>
    <row r="11" spans="1:34" x14ac:dyDescent="0.25">
      <c r="A11" s="35">
        <v>1</v>
      </c>
      <c r="B11" s="41">
        <v>95.509100000000004</v>
      </c>
      <c r="C11" s="8">
        <v>2.0952000000000002</v>
      </c>
      <c r="D11" s="8">
        <v>0.60229999999999995</v>
      </c>
      <c r="E11" s="8">
        <v>0.1065</v>
      </c>
      <c r="F11" s="8">
        <v>0.11899999999999999</v>
      </c>
      <c r="G11" s="8">
        <v>1.4E-3</v>
      </c>
      <c r="H11" s="8">
        <v>4.5100000000000001E-2</v>
      </c>
      <c r="I11" s="8">
        <v>2.8899999999999999E-2</v>
      </c>
      <c r="J11" s="8">
        <v>5.3400000000000003E-2</v>
      </c>
      <c r="K11" s="8">
        <v>6.1000000000000004E-3</v>
      </c>
      <c r="L11" s="8">
        <v>0.91190000000000004</v>
      </c>
      <c r="M11" s="30">
        <v>0.52100000000000002</v>
      </c>
      <c r="N11" s="27">
        <v>0.70550000000000002</v>
      </c>
      <c r="O11" s="46">
        <v>8152</v>
      </c>
      <c r="P11" s="9">
        <v>34.130000000000003</v>
      </c>
      <c r="Q11" s="47">
        <v>9.48</v>
      </c>
      <c r="R11" s="20">
        <v>9040</v>
      </c>
      <c r="S11" s="9">
        <v>37.85</v>
      </c>
      <c r="T11" s="21">
        <v>10.51</v>
      </c>
      <c r="U11" s="43">
        <v>11811</v>
      </c>
      <c r="V11" s="17">
        <v>49.45</v>
      </c>
      <c r="W11" s="21">
        <v>13.74</v>
      </c>
      <c r="X11" s="20"/>
      <c r="Y11" s="17"/>
      <c r="Z11" s="17"/>
      <c r="AA11" s="17"/>
      <c r="AB11" s="22"/>
      <c r="AC11" s="36">
        <v>28</v>
      </c>
      <c r="AD11" s="14">
        <f>SUM(B11:M11)+$K$42+$N$42</f>
        <v>99.999900000000011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8152</v>
      </c>
      <c r="P12" s="9">
        <v>34.130000000000003</v>
      </c>
      <c r="Q12" s="47">
        <v>9.48</v>
      </c>
      <c r="R12" s="20">
        <v>9040</v>
      </c>
      <c r="S12" s="9">
        <v>37.85</v>
      </c>
      <c r="T12" s="21">
        <v>10.51</v>
      </c>
      <c r="U12" s="43">
        <v>11811</v>
      </c>
      <c r="V12" s="17">
        <v>49.45</v>
      </c>
      <c r="W12" s="21">
        <v>13.74</v>
      </c>
      <c r="X12" s="20"/>
      <c r="Y12" s="17"/>
      <c r="Z12" s="17"/>
      <c r="AA12" s="17"/>
      <c r="AB12" s="22"/>
      <c r="AC12" s="36">
        <v>27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8152</v>
      </c>
      <c r="P13" s="9">
        <v>34.130000000000003</v>
      </c>
      <c r="Q13" s="47">
        <v>9.48</v>
      </c>
      <c r="R13" s="20">
        <v>9040</v>
      </c>
      <c r="S13" s="9">
        <v>37.85</v>
      </c>
      <c r="T13" s="21">
        <v>10.51</v>
      </c>
      <c r="U13" s="43">
        <v>11811</v>
      </c>
      <c r="V13" s="17">
        <v>49.45</v>
      </c>
      <c r="W13" s="21">
        <v>13.74</v>
      </c>
      <c r="X13" s="52"/>
      <c r="Y13" s="53"/>
      <c r="Z13" s="54"/>
      <c r="AA13" s="54"/>
      <c r="AB13" s="55"/>
      <c r="AC13" s="36">
        <v>27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8152</v>
      </c>
      <c r="P14" s="9">
        <v>34.130000000000003</v>
      </c>
      <c r="Q14" s="47">
        <v>9.48</v>
      </c>
      <c r="R14" s="20">
        <v>9040</v>
      </c>
      <c r="S14" s="9">
        <v>37.85</v>
      </c>
      <c r="T14" s="21">
        <v>10.51</v>
      </c>
      <c r="U14" s="43">
        <v>11811</v>
      </c>
      <c r="V14" s="17">
        <v>49.45</v>
      </c>
      <c r="W14" s="21">
        <v>13.74</v>
      </c>
      <c r="X14" s="20"/>
      <c r="Y14" s="17"/>
      <c r="Z14" s="17"/>
      <c r="AA14" s="17"/>
      <c r="AB14" s="22"/>
      <c r="AC14" s="36">
        <v>27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8152</v>
      </c>
      <c r="P15" s="9">
        <v>34.130000000000003</v>
      </c>
      <c r="Q15" s="47">
        <v>9.48</v>
      </c>
      <c r="R15" s="20">
        <v>9040</v>
      </c>
      <c r="S15" s="9">
        <v>37.85</v>
      </c>
      <c r="T15" s="21">
        <v>10.51</v>
      </c>
      <c r="U15" s="43">
        <v>11811</v>
      </c>
      <c r="V15" s="17">
        <v>49.45</v>
      </c>
      <c r="W15" s="21">
        <v>13.74</v>
      </c>
      <c r="X15" s="20"/>
      <c r="Y15" s="17"/>
      <c r="Z15" s="17"/>
      <c r="AA15" s="17"/>
      <c r="AB15" s="22"/>
      <c r="AC15" s="36">
        <v>27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8152</v>
      </c>
      <c r="P16" s="9">
        <v>34.130000000000003</v>
      </c>
      <c r="Q16" s="47">
        <v>9.48</v>
      </c>
      <c r="R16" s="20">
        <v>9040</v>
      </c>
      <c r="S16" s="9">
        <v>37.85</v>
      </c>
      <c r="T16" s="21">
        <v>10.51</v>
      </c>
      <c r="U16" s="43">
        <v>11811</v>
      </c>
      <c r="V16" s="17">
        <v>49.45</v>
      </c>
      <c r="W16" s="21">
        <v>13.74</v>
      </c>
      <c r="X16" s="37"/>
      <c r="Y16" s="44"/>
      <c r="Z16" s="54"/>
      <c r="AA16" s="54"/>
      <c r="AB16" s="55"/>
      <c r="AC16" s="36">
        <v>28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8152</v>
      </c>
      <c r="P17" s="9">
        <v>34.130000000000003</v>
      </c>
      <c r="Q17" s="47">
        <v>9.48</v>
      </c>
      <c r="R17" s="20">
        <v>9040</v>
      </c>
      <c r="S17" s="9">
        <v>37.85</v>
      </c>
      <c r="T17" s="21">
        <v>10.51</v>
      </c>
      <c r="U17" s="43">
        <v>11811</v>
      </c>
      <c r="V17" s="17">
        <v>49.45</v>
      </c>
      <c r="W17" s="21">
        <v>13.74</v>
      </c>
      <c r="X17" s="20"/>
      <c r="Y17" s="17"/>
      <c r="Z17" s="17"/>
      <c r="AA17" s="17"/>
      <c r="AB17" s="22"/>
      <c r="AC17" s="36">
        <v>29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8152</v>
      </c>
      <c r="P18" s="9">
        <v>34.130000000000003</v>
      </c>
      <c r="Q18" s="47">
        <v>9.48</v>
      </c>
      <c r="R18" s="20">
        <v>9040</v>
      </c>
      <c r="S18" s="9">
        <v>37.85</v>
      </c>
      <c r="T18" s="21">
        <v>10.51</v>
      </c>
      <c r="U18" s="43">
        <v>11811</v>
      </c>
      <c r="V18" s="17">
        <v>49.45</v>
      </c>
      <c r="W18" s="21">
        <v>13.74</v>
      </c>
      <c r="X18" s="20"/>
      <c r="Y18" s="17"/>
      <c r="Z18" s="17"/>
      <c r="AA18" s="17"/>
      <c r="AB18" s="22"/>
      <c r="AC18" s="36">
        <v>27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8152</v>
      </c>
      <c r="P19" s="9">
        <v>34.130000000000003</v>
      </c>
      <c r="Q19" s="47">
        <v>9.48</v>
      </c>
      <c r="R19" s="20">
        <v>9040</v>
      </c>
      <c r="S19" s="9">
        <v>37.85</v>
      </c>
      <c r="T19" s="21">
        <v>10.51</v>
      </c>
      <c r="U19" s="43">
        <v>11811</v>
      </c>
      <c r="V19" s="17">
        <v>49.45</v>
      </c>
      <c r="W19" s="21">
        <v>13.74</v>
      </c>
      <c r="X19" s="20"/>
      <c r="Y19" s="17"/>
      <c r="Z19" s="17"/>
      <c r="AA19" s="17"/>
      <c r="AB19" s="22"/>
      <c r="AC19" s="36">
        <v>24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8152</v>
      </c>
      <c r="P20" s="9">
        <v>34.130000000000003</v>
      </c>
      <c r="Q20" s="47">
        <v>9.48</v>
      </c>
      <c r="R20" s="20">
        <v>9040</v>
      </c>
      <c r="S20" s="9">
        <v>37.85</v>
      </c>
      <c r="T20" s="21">
        <v>10.51</v>
      </c>
      <c r="U20" s="43">
        <v>11811</v>
      </c>
      <c r="V20" s="17">
        <v>49.45</v>
      </c>
      <c r="W20" s="21">
        <v>13.74</v>
      </c>
      <c r="X20" s="20"/>
      <c r="Y20" s="17"/>
      <c r="Z20" s="17"/>
      <c r="AA20" s="17"/>
      <c r="AB20" s="22"/>
      <c r="AC20" s="36">
        <v>23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8152</v>
      </c>
      <c r="P21" s="9">
        <v>34.130000000000003</v>
      </c>
      <c r="Q21" s="47">
        <v>9.48</v>
      </c>
      <c r="R21" s="20">
        <v>9040</v>
      </c>
      <c r="S21" s="9">
        <v>37.85</v>
      </c>
      <c r="T21" s="21">
        <v>10.51</v>
      </c>
      <c r="U21" s="43">
        <v>11811</v>
      </c>
      <c r="V21" s="17">
        <v>49.45</v>
      </c>
      <c r="W21" s="21">
        <v>13.74</v>
      </c>
      <c r="X21" s="37"/>
      <c r="Y21" s="17"/>
      <c r="Z21" s="54"/>
      <c r="AA21" s="54"/>
      <c r="AB21" s="55"/>
      <c r="AC21" s="36">
        <v>22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8152</v>
      </c>
      <c r="P22" s="9">
        <v>34.130000000000003</v>
      </c>
      <c r="Q22" s="47">
        <v>9.48</v>
      </c>
      <c r="R22" s="20">
        <v>9040</v>
      </c>
      <c r="S22" s="9">
        <v>37.85</v>
      </c>
      <c r="T22" s="21">
        <v>10.51</v>
      </c>
      <c r="U22" s="43">
        <v>11811</v>
      </c>
      <c r="V22" s="17">
        <v>49.45</v>
      </c>
      <c r="W22" s="21">
        <v>13.74</v>
      </c>
      <c r="X22" s="20"/>
      <c r="Y22" s="17"/>
      <c r="Z22" s="17"/>
      <c r="AA22" s="17"/>
      <c r="AB22" s="22"/>
      <c r="AC22" s="36">
        <v>24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8152</v>
      </c>
      <c r="P23" s="9">
        <v>34.130000000000003</v>
      </c>
      <c r="Q23" s="47">
        <v>9.48</v>
      </c>
      <c r="R23" s="20">
        <v>9040</v>
      </c>
      <c r="S23" s="9">
        <v>37.85</v>
      </c>
      <c r="T23" s="21">
        <v>10.51</v>
      </c>
      <c r="U23" s="43">
        <v>11811</v>
      </c>
      <c r="V23" s="17">
        <v>49.45</v>
      </c>
      <c r="W23" s="21">
        <v>13.74</v>
      </c>
      <c r="X23" s="20"/>
      <c r="Y23" s="17"/>
      <c r="Z23" s="17"/>
      <c r="AA23" s="17"/>
      <c r="AB23" s="22"/>
      <c r="AC23" s="36">
        <v>27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8152</v>
      </c>
      <c r="P24" s="9">
        <v>34.130000000000003</v>
      </c>
      <c r="Q24" s="47">
        <v>9.48</v>
      </c>
      <c r="R24" s="20">
        <v>9040</v>
      </c>
      <c r="S24" s="9">
        <v>37.85</v>
      </c>
      <c r="T24" s="21">
        <v>10.51</v>
      </c>
      <c r="U24" s="43">
        <v>11811</v>
      </c>
      <c r="V24" s="17">
        <v>49.45</v>
      </c>
      <c r="W24" s="21">
        <v>13.74</v>
      </c>
      <c r="X24" s="20"/>
      <c r="Y24" s="17"/>
      <c r="Z24" s="17"/>
      <c r="AA24" s="17"/>
      <c r="AB24" s="22"/>
      <c r="AC24" s="36">
        <v>28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>
        <v>94.690899999999999</v>
      </c>
      <c r="C25" s="8">
        <v>2.5158999999999998</v>
      </c>
      <c r="D25" s="8">
        <v>0.68679999999999997</v>
      </c>
      <c r="E25" s="8">
        <v>0.10829999999999999</v>
      </c>
      <c r="F25" s="8">
        <v>0.12570000000000001</v>
      </c>
      <c r="G25" s="8">
        <v>1.4E-3</v>
      </c>
      <c r="H25" s="8">
        <v>4.87E-2</v>
      </c>
      <c r="I25" s="8">
        <v>2.9600000000000001E-2</v>
      </c>
      <c r="J25" s="8">
        <v>5.9499999999999997E-2</v>
      </c>
      <c r="K25" s="8">
        <v>3.8E-3</v>
      </c>
      <c r="L25" s="8">
        <v>1.0398000000000001</v>
      </c>
      <c r="M25" s="30">
        <v>0.68959999999999999</v>
      </c>
      <c r="N25" s="27">
        <v>0.71199999999999997</v>
      </c>
      <c r="O25" s="46">
        <v>8170</v>
      </c>
      <c r="P25" s="9">
        <v>34.21</v>
      </c>
      <c r="Q25" s="47">
        <v>9.5</v>
      </c>
      <c r="R25" s="20">
        <v>9058</v>
      </c>
      <c r="S25" s="9">
        <v>37.92</v>
      </c>
      <c r="T25" s="21">
        <v>10.53</v>
      </c>
      <c r="U25" s="43">
        <v>11781</v>
      </c>
      <c r="V25" s="17">
        <v>49.32</v>
      </c>
      <c r="W25" s="21">
        <v>13.7</v>
      </c>
      <c r="X25" s="20"/>
      <c r="Y25" s="17"/>
      <c r="Z25" s="58" t="s">
        <v>61</v>
      </c>
      <c r="AA25" s="58" t="s">
        <v>61</v>
      </c>
      <c r="AB25" s="59" t="s">
        <v>61</v>
      </c>
      <c r="AC25" s="36">
        <v>27</v>
      </c>
      <c r="AD25" s="14">
        <f t="shared" si="0"/>
        <v>100</v>
      </c>
      <c r="AE25" s="15" t="str">
        <f t="shared" si="1"/>
        <v>ОК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7"/>
      <c r="O26" s="46">
        <v>8170</v>
      </c>
      <c r="P26" s="9">
        <v>34.21</v>
      </c>
      <c r="Q26" s="47">
        <v>9.5</v>
      </c>
      <c r="R26" s="20">
        <v>9058</v>
      </c>
      <c r="S26" s="9">
        <v>37.92</v>
      </c>
      <c r="T26" s="21">
        <v>10.53</v>
      </c>
      <c r="U26" s="43">
        <v>11781</v>
      </c>
      <c r="V26" s="17">
        <v>49.32</v>
      </c>
      <c r="W26" s="21">
        <v>13.7</v>
      </c>
      <c r="X26" s="20"/>
      <c r="Y26" s="17"/>
      <c r="Z26" s="58"/>
      <c r="AA26" s="58"/>
      <c r="AB26" s="59"/>
      <c r="AC26" s="36">
        <v>29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8170</v>
      </c>
      <c r="P27" s="9">
        <v>34.21</v>
      </c>
      <c r="Q27" s="47">
        <v>9.5</v>
      </c>
      <c r="R27" s="20">
        <v>9058</v>
      </c>
      <c r="S27" s="9">
        <v>37.92</v>
      </c>
      <c r="T27" s="21">
        <v>10.53</v>
      </c>
      <c r="U27" s="43">
        <v>11781</v>
      </c>
      <c r="V27" s="17">
        <v>49.32</v>
      </c>
      <c r="W27" s="21">
        <v>13.7</v>
      </c>
      <c r="X27" s="52"/>
      <c r="Y27" s="53"/>
      <c r="Z27" s="54"/>
      <c r="AA27" s="54"/>
      <c r="AB27" s="55"/>
      <c r="AC27" s="36">
        <v>31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8170</v>
      </c>
      <c r="P28" s="9">
        <v>34.21</v>
      </c>
      <c r="Q28" s="47">
        <v>9.5</v>
      </c>
      <c r="R28" s="20">
        <v>9058</v>
      </c>
      <c r="S28" s="9">
        <v>37.92</v>
      </c>
      <c r="T28" s="21">
        <v>10.53</v>
      </c>
      <c r="U28" s="43">
        <v>11781</v>
      </c>
      <c r="V28" s="17">
        <v>49.32</v>
      </c>
      <c r="W28" s="21">
        <v>13.7</v>
      </c>
      <c r="X28" s="20"/>
      <c r="Y28" s="17"/>
      <c r="Z28" s="17"/>
      <c r="AA28" s="17"/>
      <c r="AB28" s="22"/>
      <c r="AC28" s="36">
        <v>31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8170</v>
      </c>
      <c r="P29" s="9">
        <v>34.21</v>
      </c>
      <c r="Q29" s="47">
        <v>9.5</v>
      </c>
      <c r="R29" s="20">
        <v>9058</v>
      </c>
      <c r="S29" s="9">
        <v>37.92</v>
      </c>
      <c r="T29" s="21">
        <v>10.53</v>
      </c>
      <c r="U29" s="43">
        <v>11781</v>
      </c>
      <c r="V29" s="17">
        <v>49.32</v>
      </c>
      <c r="W29" s="21">
        <v>13.7</v>
      </c>
      <c r="X29" s="20"/>
      <c r="Y29" s="17"/>
      <c r="Z29" s="17"/>
      <c r="AA29" s="17"/>
      <c r="AB29" s="22"/>
      <c r="AC29" s="36">
        <v>29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8170</v>
      </c>
      <c r="P30" s="9">
        <v>34.21</v>
      </c>
      <c r="Q30" s="47">
        <v>9.5</v>
      </c>
      <c r="R30" s="20">
        <v>9058</v>
      </c>
      <c r="S30" s="9">
        <v>37.92</v>
      </c>
      <c r="T30" s="21">
        <v>10.53</v>
      </c>
      <c r="U30" s="43">
        <v>11781</v>
      </c>
      <c r="V30" s="17">
        <v>49.32</v>
      </c>
      <c r="W30" s="21">
        <v>13.7</v>
      </c>
      <c r="X30" s="20"/>
      <c r="Y30" s="17"/>
      <c r="Z30" s="17"/>
      <c r="AA30" s="17"/>
      <c r="AB30" s="22"/>
      <c r="AC30" s="36">
        <v>27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93.045500000000004</v>
      </c>
      <c r="C31" s="8">
        <v>3.1555</v>
      </c>
      <c r="D31" s="8">
        <v>0.82720000000000005</v>
      </c>
      <c r="E31" s="8">
        <v>0.12509999999999999</v>
      </c>
      <c r="F31" s="8">
        <v>0.16339999999999999</v>
      </c>
      <c r="G31" s="8">
        <v>1.9E-3</v>
      </c>
      <c r="H31" s="8">
        <v>6.25E-2</v>
      </c>
      <c r="I31" s="8">
        <v>4.0899999999999999E-2</v>
      </c>
      <c r="J31" s="8">
        <v>8.8599999999999998E-2</v>
      </c>
      <c r="K31" s="8">
        <v>5.7999999999999996E-3</v>
      </c>
      <c r="L31" s="8">
        <v>1.3484</v>
      </c>
      <c r="M31" s="30">
        <v>1.1351</v>
      </c>
      <c r="N31" s="27">
        <v>0.72660000000000002</v>
      </c>
      <c r="O31" s="16">
        <v>8192.8700000000008</v>
      </c>
      <c r="P31" s="9">
        <v>34.299999999999997</v>
      </c>
      <c r="Q31" s="22">
        <v>9.5299999999999994</v>
      </c>
      <c r="R31" s="20">
        <v>9079.77</v>
      </c>
      <c r="S31" s="9">
        <v>38.020000000000003</v>
      </c>
      <c r="T31" s="21">
        <v>10.56</v>
      </c>
      <c r="U31" s="20">
        <v>11690.38</v>
      </c>
      <c r="V31" s="17">
        <v>48.95</v>
      </c>
      <c r="W31" s="21">
        <v>13.6</v>
      </c>
      <c r="X31" s="20"/>
      <c r="Y31" s="17"/>
      <c r="Z31" s="17"/>
      <c r="AA31" s="17"/>
      <c r="AB31" s="22"/>
      <c r="AC31" s="36">
        <v>27</v>
      </c>
      <c r="AD31" s="14">
        <f t="shared" si="0"/>
        <v>99.999899999999997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8192.8700000000008</v>
      </c>
      <c r="P32" s="9">
        <v>34.299999999999997</v>
      </c>
      <c r="Q32" s="22">
        <v>9.5299999999999994</v>
      </c>
      <c r="R32" s="20">
        <v>9079.77</v>
      </c>
      <c r="S32" s="9">
        <v>38.020000000000003</v>
      </c>
      <c r="T32" s="21">
        <v>10.56</v>
      </c>
      <c r="U32" s="20">
        <v>11690.38</v>
      </c>
      <c r="V32" s="17">
        <v>48.95</v>
      </c>
      <c r="W32" s="21">
        <v>13.6</v>
      </c>
      <c r="X32" s="20"/>
      <c r="Y32" s="17"/>
      <c r="Z32" s="17"/>
      <c r="AA32" s="17"/>
      <c r="AB32" s="22"/>
      <c r="AC32" s="36">
        <v>28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8192.8700000000008</v>
      </c>
      <c r="P33" s="9">
        <v>34.299999999999997</v>
      </c>
      <c r="Q33" s="22">
        <v>9.5299999999999994</v>
      </c>
      <c r="R33" s="20">
        <v>9079.77</v>
      </c>
      <c r="S33" s="9">
        <v>38.020000000000003</v>
      </c>
      <c r="T33" s="21">
        <v>10.56</v>
      </c>
      <c r="U33" s="20">
        <v>11690.38</v>
      </c>
      <c r="V33" s="17">
        <v>48.95</v>
      </c>
      <c r="W33" s="21">
        <v>13.6</v>
      </c>
      <c r="X33" s="20"/>
      <c r="Y33" s="17"/>
      <c r="Z33" s="17"/>
      <c r="AA33" s="17"/>
      <c r="AB33" s="22"/>
      <c r="AC33" s="36">
        <v>28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8192.8700000000008</v>
      </c>
      <c r="P34" s="9">
        <v>34.299999999999997</v>
      </c>
      <c r="Q34" s="22">
        <v>9.5299999999999994</v>
      </c>
      <c r="R34" s="20">
        <v>9079.77</v>
      </c>
      <c r="S34" s="9">
        <v>38.020000000000003</v>
      </c>
      <c r="T34" s="21">
        <v>10.56</v>
      </c>
      <c r="U34" s="20">
        <v>11690.38</v>
      </c>
      <c r="V34" s="17">
        <v>48.95</v>
      </c>
      <c r="W34" s="21">
        <v>13.6</v>
      </c>
      <c r="X34" s="37"/>
      <c r="Y34" s="17"/>
      <c r="Z34" s="54"/>
      <c r="AA34" s="54"/>
      <c r="AB34" s="55"/>
      <c r="AC34" s="36">
        <v>28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8192.8700000000008</v>
      </c>
      <c r="P35" s="9">
        <v>34.299999999999997</v>
      </c>
      <c r="Q35" s="22">
        <v>9.5299999999999994</v>
      </c>
      <c r="R35" s="20">
        <v>9079.77</v>
      </c>
      <c r="S35" s="9">
        <v>38.020000000000003</v>
      </c>
      <c r="T35" s="21">
        <v>10.56</v>
      </c>
      <c r="U35" s="20">
        <v>11690.38</v>
      </c>
      <c r="V35" s="17">
        <v>48.95</v>
      </c>
      <c r="W35" s="21">
        <v>13.6</v>
      </c>
      <c r="X35" s="52"/>
      <c r="Y35" s="53"/>
      <c r="Z35" s="54"/>
      <c r="AA35" s="54"/>
      <c r="AB35" s="55"/>
      <c r="AC35" s="36">
        <v>30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8192.8700000000008</v>
      </c>
      <c r="P36" s="9">
        <v>34.299999999999997</v>
      </c>
      <c r="Q36" s="22">
        <v>9.5299999999999994</v>
      </c>
      <c r="R36" s="20">
        <v>9079.77</v>
      </c>
      <c r="S36" s="9">
        <v>38.020000000000003</v>
      </c>
      <c r="T36" s="21">
        <v>10.56</v>
      </c>
      <c r="U36" s="20">
        <v>11690.38</v>
      </c>
      <c r="V36" s="17">
        <v>48.95</v>
      </c>
      <c r="W36" s="21">
        <v>13.6</v>
      </c>
      <c r="X36" s="20"/>
      <c r="Y36" s="17"/>
      <c r="Z36" s="17"/>
      <c r="AA36" s="17"/>
      <c r="AB36" s="22"/>
      <c r="AC36" s="36">
        <v>25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>
        <v>92.949299999999994</v>
      </c>
      <c r="C37" s="8">
        <v>3.1977000000000002</v>
      </c>
      <c r="D37" s="8">
        <v>0.83379999999999999</v>
      </c>
      <c r="E37" s="8">
        <v>0.126</v>
      </c>
      <c r="F37" s="8">
        <v>0.1641</v>
      </c>
      <c r="G37" s="8">
        <v>2.0999999999999999E-3</v>
      </c>
      <c r="H37" s="8">
        <v>6.2799999999999995E-2</v>
      </c>
      <c r="I37" s="8">
        <v>4.0899999999999999E-2</v>
      </c>
      <c r="J37" s="8">
        <v>9.0800000000000006E-2</v>
      </c>
      <c r="K37" s="8">
        <v>7.4999999999999997E-3</v>
      </c>
      <c r="L37" s="8">
        <v>1.3751</v>
      </c>
      <c r="M37" s="30">
        <v>1.1498999999999999</v>
      </c>
      <c r="N37" s="28">
        <v>0.72729999999999995</v>
      </c>
      <c r="O37" s="16">
        <v>8193.99</v>
      </c>
      <c r="P37" s="17">
        <v>34.31</v>
      </c>
      <c r="Q37" s="22">
        <v>9.5299999999999994</v>
      </c>
      <c r="R37" s="20">
        <v>9080.83</v>
      </c>
      <c r="S37" s="9">
        <v>38.020000000000003</v>
      </c>
      <c r="T37" s="21">
        <v>10.56</v>
      </c>
      <c r="U37" s="20">
        <v>11685.75</v>
      </c>
      <c r="V37" s="17">
        <v>48.93</v>
      </c>
      <c r="W37" s="22">
        <v>13.59</v>
      </c>
      <c r="X37" s="20"/>
      <c r="Y37" s="17"/>
      <c r="Z37" s="17"/>
      <c r="AA37" s="17"/>
      <c r="AB37" s="22"/>
      <c r="AC37" s="36">
        <v>25</v>
      </c>
      <c r="AD37" s="14">
        <f t="shared" si="0"/>
        <v>99.999999999999986</v>
      </c>
      <c r="AE37" s="15" t="str">
        <f t="shared" si="1"/>
        <v>ОК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8193.99</v>
      </c>
      <c r="P38" s="17">
        <v>34.31</v>
      </c>
      <c r="Q38" s="22">
        <v>9.5299999999999994</v>
      </c>
      <c r="R38" s="20">
        <v>9080.83</v>
      </c>
      <c r="S38" s="9">
        <v>38.020000000000003</v>
      </c>
      <c r="T38" s="21">
        <v>10.56</v>
      </c>
      <c r="U38" s="20">
        <v>11685.75</v>
      </c>
      <c r="V38" s="17">
        <v>48.93</v>
      </c>
      <c r="W38" s="22">
        <v>13.59</v>
      </c>
      <c r="X38" s="20"/>
      <c r="Y38" s="17"/>
      <c r="Z38" s="17"/>
      <c r="AA38" s="17"/>
      <c r="AB38" s="22"/>
      <c r="AC38" s="36">
        <v>26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8193.99</v>
      </c>
      <c r="P39" s="17">
        <v>34.31</v>
      </c>
      <c r="Q39" s="22">
        <v>9.5299999999999994</v>
      </c>
      <c r="R39" s="20">
        <v>9080.83</v>
      </c>
      <c r="S39" s="9">
        <v>38.020000000000003</v>
      </c>
      <c r="T39" s="21">
        <v>10.56</v>
      </c>
      <c r="U39" s="20">
        <v>11685.75</v>
      </c>
      <c r="V39" s="17">
        <v>48.93</v>
      </c>
      <c r="W39" s="22">
        <v>13.59</v>
      </c>
      <c r="X39" s="20"/>
      <c r="Y39" s="17"/>
      <c r="Z39" s="17"/>
      <c r="AA39" s="17"/>
      <c r="AB39" s="22"/>
      <c r="AC39" s="36">
        <v>26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8193.99</v>
      </c>
      <c r="P40" s="17">
        <v>34.31</v>
      </c>
      <c r="Q40" s="22">
        <v>9.5299999999999994</v>
      </c>
      <c r="R40" s="20">
        <v>9080.83</v>
      </c>
      <c r="S40" s="9">
        <v>38.020000000000003</v>
      </c>
      <c r="T40" s="21">
        <v>10.56</v>
      </c>
      <c r="U40" s="20">
        <v>11685.75</v>
      </c>
      <c r="V40" s="17">
        <v>48.93</v>
      </c>
      <c r="W40" s="22">
        <v>13.59</v>
      </c>
      <c r="X40" s="20"/>
      <c r="Y40" s="17"/>
      <c r="Z40" s="17"/>
      <c r="AA40" s="17"/>
      <c r="AB40" s="22"/>
      <c r="AC40" s="36">
        <v>27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8193.99</v>
      </c>
      <c r="P41" s="17">
        <v>34.31</v>
      </c>
      <c r="Q41" s="22">
        <v>9.5299999999999994</v>
      </c>
      <c r="R41" s="20">
        <v>9080.83</v>
      </c>
      <c r="S41" s="9">
        <v>38.020000000000003</v>
      </c>
      <c r="T41" s="21">
        <v>10.56</v>
      </c>
      <c r="U41" s="20">
        <v>11685.75</v>
      </c>
      <c r="V41" s="17">
        <v>48.93</v>
      </c>
      <c r="W41" s="22">
        <v>13.59</v>
      </c>
      <c r="X41" s="23"/>
      <c r="Y41" s="24"/>
      <c r="Z41" s="24"/>
      <c r="AA41" s="24"/>
      <c r="AB41" s="25"/>
      <c r="AC41" s="36">
        <v>29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3">
        <v>0</v>
      </c>
      <c r="L42" s="98" t="s">
        <v>24</v>
      </c>
      <c r="M42" s="99"/>
      <c r="N42" s="34">
        <v>0</v>
      </c>
      <c r="O42" s="84">
        <f>SUMPRODUCT(O11:O41,AC11:AC41)/SUM(AC11:AC41)</f>
        <v>8170.4317360285386</v>
      </c>
      <c r="P42" s="80">
        <f>SUMPRODUCT(P11:P41,AC11:AC41)/SUM(AC11:AC41)</f>
        <v>34.208573127229499</v>
      </c>
      <c r="Q42" s="96">
        <f>SUMPRODUCT(Q11:Q41,AC11:AC41)/SUM(AC11:AC41)</f>
        <v>9.5019143876337697</v>
      </c>
      <c r="R42" s="80">
        <f>SUMPRODUCT(R11:R41,AC11:AC41)/SUM(AC11:AC41)</f>
        <v>9058.031165279428</v>
      </c>
      <c r="S42" s="80">
        <f>SUMPRODUCT(S11:S41,AC11:AC41)/SUM(AC11:AC41)</f>
        <v>37.924922711058272</v>
      </c>
      <c r="T42" s="82">
        <f>SUMPRODUCT(T11:T41,AC11:AC41)/SUM(AC11:AC41)</f>
        <v>10.531914387633771</v>
      </c>
      <c r="U42" s="18"/>
      <c r="V42" s="7"/>
      <c r="W42" s="7"/>
      <c r="X42" s="7"/>
      <c r="Y42" s="7"/>
      <c r="Z42" s="7"/>
      <c r="AA42" s="7"/>
      <c r="AB42" s="7"/>
      <c r="AC42" s="7">
        <v>839.38199999999995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85"/>
      <c r="P43" s="81"/>
      <c r="Q43" s="97"/>
      <c r="R43" s="81"/>
      <c r="S43" s="81"/>
      <c r="T43" s="83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2017-01-05T09:04:30Z</dcterms:modified>
</cp:coreProperties>
</file>