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19440" windowHeight="73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<sst xmlns="http://schemas.openxmlformats.org/spreadsheetml/2006/main" count="75" uniqueCount="63">
  <si>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</si>
  <si>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</si>
  <si>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</si>
  <si>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</si>
  <si>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</si>
  <si>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</si>
  <si>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</si>
  <si>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</si>
  <si>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</si>
  <si>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</si>
  <si>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</si>
  <si>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</si>
  <si>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</si>
  <si>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</si>
  <si>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</si>
  <si>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</si>
  <si>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</si>
  <si>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</si>
  <si>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</si>
  <si>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</si>
  <si>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</si>
  <si>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</si>
  <si>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</si>
  <si>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</si>
  <si>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</si>
  <si>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</si>
  <si>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</si>
  <si>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</si>
  <si>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</si>
  <si>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</si>
  <si>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</si>
  <si>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</si>
  <si>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</si>
  <si>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</si>
  <si>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</si>
  <si>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</si>
  <si>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</si>
  <si>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</si>
  <si>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</si>
  <si>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</si>
  <si>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</si>
  <si>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</si>
  <si>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</si>
  <si>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</si>
  <si>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</si>
  <si>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</si>
  <si>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</si>
  <si>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</si>
  <si>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</si>
  <si>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</si>
  <si>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</si>
  <si>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</si>
  <si>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</si>
  <si>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</si>
  <si>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</si>
  <si>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</si>
  <si>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Щирець</t>
  </si>
  <si>
    <r>
      <t>переданого Комарнівським проммайданчиком Бібрського ЛВУМГ та прийнятого Пустомитівським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</si>
  <si>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відсут</t>
  </si>
  <si>
    <t>за період з 01.12.2016 р. по 31.12.2016 р.</t>
  </si>
  <si>
    <t>газопроводу Івацевичі-Комарно Ду 800 (точка відбору  ПГРС Комарно ( перемичка Ду500   ))</t>
  </si>
  <si>
    <t>Маршрут №271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</si>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</sst>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9" zoomScale="90" zoomScaleNormal="100" zoomScaleSheetLayoutView="90" workbookViewId="0">
      <selection activeCell="Y43" sqref="Y43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" style="1" customWidth="1"/>
    <col min="5" max="5" width="7.5703125" style="1" customWidth="1"/>
    <col min="6" max="6" width="7.28515625" style="1" customWidth="1"/>
    <col min="7" max="7" width="6.7109375" style="1" customWidth="1"/>
    <col min="8" max="8" width="7.140625" style="1" customWidth="1"/>
    <col min="9" max="9" width="7" style="1" customWidth="1"/>
    <col min="10" max="10" width="7.42578125" style="1" customWidth="1"/>
    <col min="11" max="11" width="7.140625" style="1" customWidth="1"/>
    <col min="12" max="12" width="6.5703125" style="1" customWidth="1"/>
    <col min="13" max="13" width="7.85546875" style="1" customWidth="1"/>
    <col min="14" max="14" width="7.140625" style="1" customWidth="1"/>
    <col min="15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61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56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55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16">
        <v>8192.2199999999993</v>
      </c>
      <c r="P11" s="9">
        <v>34.299999999999997</v>
      </c>
      <c r="Q11" s="22">
        <v>9.5299999999999994</v>
      </c>
      <c r="R11" s="20">
        <v>9081.7800000000007</v>
      </c>
      <c r="S11" s="9">
        <v>38.020000000000003</v>
      </c>
      <c r="T11" s="21">
        <v>10.56</v>
      </c>
      <c r="U11" s="20">
        <v>11808.18</v>
      </c>
      <c r="V11" s="17">
        <v>49.44</v>
      </c>
      <c r="W11" s="22">
        <v>13.73</v>
      </c>
      <c r="X11" s="20"/>
      <c r="Y11" s="17"/>
      <c r="Z11" s="17"/>
      <c r="AA11" s="17"/>
      <c r="AB11" s="22"/>
      <c r="AC11" s="36">
        <v>46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16">
        <v>8192.2199999999993</v>
      </c>
      <c r="P12" s="9">
        <v>34.299999999999997</v>
      </c>
      <c r="Q12" s="22">
        <v>9.5299999999999994</v>
      </c>
      <c r="R12" s="20">
        <v>9081.7800000000007</v>
      </c>
      <c r="S12" s="9">
        <v>38.020000000000003</v>
      </c>
      <c r="T12" s="21">
        <v>10.56</v>
      </c>
      <c r="U12" s="20">
        <v>11808.18</v>
      </c>
      <c r="V12" s="17">
        <v>49.44</v>
      </c>
      <c r="W12" s="22">
        <v>13.73</v>
      </c>
      <c r="X12" s="20"/>
      <c r="Y12" s="17"/>
      <c r="Z12" s="17"/>
      <c r="AA12" s="17"/>
      <c r="AB12" s="22"/>
      <c r="AC12" s="36">
        <v>46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16">
        <v>8192.2199999999993</v>
      </c>
      <c r="P13" s="9">
        <v>34.299999999999997</v>
      </c>
      <c r="Q13" s="22">
        <v>9.5299999999999994</v>
      </c>
      <c r="R13" s="20">
        <v>9081.7800000000007</v>
      </c>
      <c r="S13" s="9">
        <v>38.020000000000003</v>
      </c>
      <c r="T13" s="21">
        <v>10.56</v>
      </c>
      <c r="U13" s="20">
        <v>11808.18</v>
      </c>
      <c r="V13" s="17">
        <v>49.44</v>
      </c>
      <c r="W13" s="22">
        <v>13.73</v>
      </c>
      <c r="X13" s="52"/>
      <c r="Y13" s="53"/>
      <c r="Z13" s="54"/>
      <c r="AA13" s="54"/>
      <c r="AB13" s="55"/>
      <c r="AC13" s="36">
        <v>46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16">
        <v>8192.2199999999993</v>
      </c>
      <c r="P14" s="9">
        <v>34.299999999999997</v>
      </c>
      <c r="Q14" s="22">
        <v>9.5299999999999994</v>
      </c>
      <c r="R14" s="20">
        <v>9081.7800000000007</v>
      </c>
      <c r="S14" s="9">
        <v>38.020000000000003</v>
      </c>
      <c r="T14" s="21">
        <v>10.56</v>
      </c>
      <c r="U14" s="20">
        <v>11808.18</v>
      </c>
      <c r="V14" s="17">
        <v>49.44</v>
      </c>
      <c r="W14" s="22">
        <v>13.73</v>
      </c>
      <c r="X14" s="20"/>
      <c r="Y14" s="17"/>
      <c r="Z14" s="17"/>
      <c r="AA14" s="17"/>
      <c r="AB14" s="22"/>
      <c r="AC14" s="36">
        <v>46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16">
        <v>8192.2199999999993</v>
      </c>
      <c r="P15" s="9">
        <v>34.299999999999997</v>
      </c>
      <c r="Q15" s="22">
        <v>9.5299999999999994</v>
      </c>
      <c r="R15" s="20">
        <v>9081.7800000000007</v>
      </c>
      <c r="S15" s="9">
        <v>38.020000000000003</v>
      </c>
      <c r="T15" s="21">
        <v>10.56</v>
      </c>
      <c r="U15" s="20">
        <v>11808.18</v>
      </c>
      <c r="V15" s="17">
        <v>49.44</v>
      </c>
      <c r="W15" s="22">
        <v>13.73</v>
      </c>
      <c r="X15" s="20"/>
      <c r="Y15" s="17"/>
      <c r="Z15" s="17"/>
      <c r="AA15" s="17"/>
      <c r="AB15" s="22"/>
      <c r="AC15" s="36">
        <v>47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>
        <v>94.789299999999997</v>
      </c>
      <c r="C16" s="49">
        <v>2.6640000000000001</v>
      </c>
      <c r="D16" s="49">
        <v>0.73040000000000005</v>
      </c>
      <c r="E16" s="49">
        <v>0.1043</v>
      </c>
      <c r="F16" s="49">
        <v>0.1211</v>
      </c>
      <c r="G16" s="49">
        <v>1.6999999999999999E-3</v>
      </c>
      <c r="H16" s="49">
        <v>2.9100000000000001E-2</v>
      </c>
      <c r="I16" s="49">
        <v>2.1100000000000001E-2</v>
      </c>
      <c r="J16" s="49">
        <v>2.75E-2</v>
      </c>
      <c r="K16" s="49">
        <v>6.4999999999999997E-3</v>
      </c>
      <c r="L16" s="49">
        <v>0.90939999999999999</v>
      </c>
      <c r="M16" s="50">
        <v>0.59550000000000003</v>
      </c>
      <c r="N16" s="51">
        <v>0.70989999999999998</v>
      </c>
      <c r="O16" s="46">
        <v>8184</v>
      </c>
      <c r="P16" s="9">
        <v>34.270000000000003</v>
      </c>
      <c r="Q16" s="47">
        <v>9.52</v>
      </c>
      <c r="R16" s="20">
        <v>9074</v>
      </c>
      <c r="S16" s="9">
        <v>37.99</v>
      </c>
      <c r="T16" s="21">
        <v>10.55</v>
      </c>
      <c r="U16" s="43">
        <v>11819</v>
      </c>
      <c r="V16" s="17">
        <v>49.48</v>
      </c>
      <c r="W16" s="21">
        <v>13.74</v>
      </c>
      <c r="X16" s="37"/>
      <c r="Y16" s="44"/>
      <c r="Z16" s="54"/>
      <c r="AA16" s="54"/>
      <c r="AB16" s="55"/>
      <c r="AC16" s="36">
        <v>49</v>
      </c>
      <c r="AD16" s="14">
        <f t="shared" si="0"/>
        <v>99.999900000000011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8184</v>
      </c>
      <c r="P17" s="9">
        <v>34.270000000000003</v>
      </c>
      <c r="Q17" s="47">
        <v>9.52</v>
      </c>
      <c r="R17" s="20">
        <v>9074</v>
      </c>
      <c r="S17" s="9">
        <v>37.99</v>
      </c>
      <c r="T17" s="21">
        <v>10.55</v>
      </c>
      <c r="U17" s="43">
        <v>11819</v>
      </c>
      <c r="V17" s="17">
        <v>49.48</v>
      </c>
      <c r="W17" s="21">
        <v>13.74</v>
      </c>
      <c r="X17" s="20"/>
      <c r="Y17" s="17"/>
      <c r="Z17" s="17"/>
      <c r="AA17" s="17"/>
      <c r="AB17" s="22"/>
      <c r="AC17" s="36">
        <v>49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8184</v>
      </c>
      <c r="P18" s="9">
        <v>34.270000000000003</v>
      </c>
      <c r="Q18" s="47">
        <v>9.52</v>
      </c>
      <c r="R18" s="20">
        <v>9074</v>
      </c>
      <c r="S18" s="9">
        <v>37.99</v>
      </c>
      <c r="T18" s="21">
        <v>10.55</v>
      </c>
      <c r="U18" s="43">
        <v>11819</v>
      </c>
      <c r="V18" s="17">
        <v>49.48</v>
      </c>
      <c r="W18" s="21">
        <v>13.74</v>
      </c>
      <c r="X18" s="20"/>
      <c r="Y18" s="17"/>
      <c r="Z18" s="17"/>
      <c r="AA18" s="17"/>
      <c r="AB18" s="22"/>
      <c r="AC18" s="36">
        <v>48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8184</v>
      </c>
      <c r="P19" s="9">
        <v>34.270000000000003</v>
      </c>
      <c r="Q19" s="47">
        <v>9.52</v>
      </c>
      <c r="R19" s="20">
        <v>9074</v>
      </c>
      <c r="S19" s="9">
        <v>37.99</v>
      </c>
      <c r="T19" s="21">
        <v>10.55</v>
      </c>
      <c r="U19" s="43">
        <v>11819</v>
      </c>
      <c r="V19" s="17">
        <v>49.48</v>
      </c>
      <c r="W19" s="21">
        <v>13.74</v>
      </c>
      <c r="X19" s="20"/>
      <c r="Y19" s="17"/>
      <c r="Z19" s="17"/>
      <c r="AA19" s="17"/>
      <c r="AB19" s="22"/>
      <c r="AC19" s="36">
        <v>44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8184</v>
      </c>
      <c r="P20" s="9">
        <v>34.270000000000003</v>
      </c>
      <c r="Q20" s="47">
        <v>9.52</v>
      </c>
      <c r="R20" s="20">
        <v>9074</v>
      </c>
      <c r="S20" s="9">
        <v>37.99</v>
      </c>
      <c r="T20" s="21">
        <v>10.55</v>
      </c>
      <c r="U20" s="43">
        <v>11819</v>
      </c>
      <c r="V20" s="17">
        <v>49.48</v>
      </c>
      <c r="W20" s="21">
        <v>13.74</v>
      </c>
      <c r="X20" s="20"/>
      <c r="Y20" s="17"/>
      <c r="Z20" s="17"/>
      <c r="AA20" s="17"/>
      <c r="AB20" s="22"/>
      <c r="AC20" s="36">
        <v>41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8184</v>
      </c>
      <c r="P21" s="9">
        <v>34.270000000000003</v>
      </c>
      <c r="Q21" s="47">
        <v>9.52</v>
      </c>
      <c r="R21" s="20">
        <v>9074</v>
      </c>
      <c r="S21" s="9">
        <v>37.99</v>
      </c>
      <c r="T21" s="21">
        <v>10.55</v>
      </c>
      <c r="U21" s="43">
        <v>11819</v>
      </c>
      <c r="V21" s="17">
        <v>49.48</v>
      </c>
      <c r="W21" s="21">
        <v>13.74</v>
      </c>
      <c r="X21" s="37"/>
      <c r="Y21" s="17"/>
      <c r="Z21" s="54"/>
      <c r="AA21" s="54"/>
      <c r="AB21" s="55"/>
      <c r="AC21" s="36">
        <v>38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>
        <v>94.817800000000005</v>
      </c>
      <c r="C22" s="8">
        <v>2.6339000000000001</v>
      </c>
      <c r="D22" s="8">
        <v>0.71719999999999995</v>
      </c>
      <c r="E22" s="8">
        <v>0.1013</v>
      </c>
      <c r="F22" s="8">
        <v>0.11940000000000001</v>
      </c>
      <c r="G22" s="8">
        <v>1.5E-3</v>
      </c>
      <c r="H22" s="8">
        <v>2.92E-2</v>
      </c>
      <c r="I22" s="8">
        <v>2.2100000000000002E-2</v>
      </c>
      <c r="J22" s="8">
        <v>2.8199999999999999E-2</v>
      </c>
      <c r="K22" s="8">
        <v>6.0000000000000001E-3</v>
      </c>
      <c r="L22" s="8">
        <v>0.91669999999999996</v>
      </c>
      <c r="M22" s="30">
        <v>0.60650000000000004</v>
      </c>
      <c r="N22" s="28">
        <v>0.7097</v>
      </c>
      <c r="O22" s="46">
        <v>8179</v>
      </c>
      <c r="P22" s="9">
        <v>34.24</v>
      </c>
      <c r="Q22" s="47">
        <v>9.51</v>
      </c>
      <c r="R22" s="20">
        <v>9068</v>
      </c>
      <c r="S22" s="9">
        <v>37.97</v>
      </c>
      <c r="T22" s="21">
        <v>10.55</v>
      </c>
      <c r="U22" s="43">
        <v>11813</v>
      </c>
      <c r="V22" s="17">
        <v>49.46</v>
      </c>
      <c r="W22" s="21">
        <v>13.74</v>
      </c>
      <c r="X22" s="20"/>
      <c r="Y22" s="17"/>
      <c r="Z22" s="17"/>
      <c r="AA22" s="17"/>
      <c r="AB22" s="22"/>
      <c r="AC22" s="36">
        <v>44</v>
      </c>
      <c r="AD22" s="14">
        <f t="shared" si="0"/>
        <v>99.999799999999993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>
        <v>94.660600000000002</v>
      </c>
      <c r="C23" s="8">
        <v>2.6991000000000001</v>
      </c>
      <c r="D23" s="8">
        <v>0.72719999999999996</v>
      </c>
      <c r="E23" s="8">
        <v>9.9599999999999994E-2</v>
      </c>
      <c r="F23" s="8">
        <v>0.1171</v>
      </c>
      <c r="G23" s="8">
        <v>2.5000000000000001E-3</v>
      </c>
      <c r="H23" s="8">
        <v>2.7900000000000001E-2</v>
      </c>
      <c r="I23" s="8">
        <v>1.8800000000000001E-2</v>
      </c>
      <c r="J23" s="8">
        <v>1.5800000000000002E-2</v>
      </c>
      <c r="K23" s="8">
        <v>7.3000000000000001E-3</v>
      </c>
      <c r="L23" s="8">
        <v>0.95889999999999997</v>
      </c>
      <c r="M23" s="30">
        <v>0.66479999999999995</v>
      </c>
      <c r="N23" s="28">
        <v>0.71060000000000001</v>
      </c>
      <c r="O23" s="46">
        <v>8169</v>
      </c>
      <c r="P23" s="54">
        <v>34.21</v>
      </c>
      <c r="Q23" s="47">
        <v>9.5</v>
      </c>
      <c r="R23" s="56">
        <v>9054</v>
      </c>
      <c r="S23" s="57">
        <v>37.909999999999997</v>
      </c>
      <c r="T23" s="22">
        <v>10.53</v>
      </c>
      <c r="U23" s="20">
        <v>11792</v>
      </c>
      <c r="V23" s="17">
        <v>49.39</v>
      </c>
      <c r="W23" s="22">
        <v>13.71</v>
      </c>
      <c r="X23" s="20"/>
      <c r="Y23" s="17"/>
      <c r="Z23" s="17"/>
      <c r="AA23" s="17"/>
      <c r="AB23" s="22"/>
      <c r="AC23" s="36">
        <v>48</v>
      </c>
      <c r="AD23" s="14">
        <f t="shared" si="0"/>
        <v>99.999599999999987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8169</v>
      </c>
      <c r="P24" s="54">
        <v>34.21</v>
      </c>
      <c r="Q24" s="47">
        <v>9.5</v>
      </c>
      <c r="R24" s="56">
        <v>9054</v>
      </c>
      <c r="S24" s="57">
        <v>37.909999999999997</v>
      </c>
      <c r="T24" s="22">
        <v>10.53</v>
      </c>
      <c r="U24" s="20">
        <v>11792</v>
      </c>
      <c r="V24" s="17">
        <v>49.39</v>
      </c>
      <c r="W24" s="22">
        <v>13.71</v>
      </c>
      <c r="X24" s="20"/>
      <c r="Y24" s="17"/>
      <c r="Z24" s="17"/>
      <c r="AA24" s="17"/>
      <c r="AB24" s="22"/>
      <c r="AC24" s="36">
        <v>49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8169</v>
      </c>
      <c r="P25" s="54">
        <v>34.21</v>
      </c>
      <c r="Q25" s="47">
        <v>9.5</v>
      </c>
      <c r="R25" s="56">
        <v>9054</v>
      </c>
      <c r="S25" s="57">
        <v>37.909999999999997</v>
      </c>
      <c r="T25" s="22">
        <v>10.53</v>
      </c>
      <c r="U25" s="20">
        <v>11792</v>
      </c>
      <c r="V25" s="17">
        <v>49.39</v>
      </c>
      <c r="W25" s="22">
        <v>13.71</v>
      </c>
      <c r="X25" s="20"/>
      <c r="Y25" s="17"/>
      <c r="Z25" s="17"/>
      <c r="AA25" s="17"/>
      <c r="AB25" s="22"/>
      <c r="AC25" s="36">
        <v>47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8169</v>
      </c>
      <c r="P26" s="54">
        <v>34.21</v>
      </c>
      <c r="Q26" s="47">
        <v>9.5</v>
      </c>
      <c r="R26" s="56">
        <v>9054</v>
      </c>
      <c r="S26" s="57">
        <v>37.909999999999997</v>
      </c>
      <c r="T26" s="22">
        <v>10.53</v>
      </c>
      <c r="U26" s="20">
        <v>11792</v>
      </c>
      <c r="V26" s="17">
        <v>49.39</v>
      </c>
      <c r="W26" s="22">
        <v>13.71</v>
      </c>
      <c r="X26" s="20"/>
      <c r="Y26" s="17"/>
      <c r="Z26" s="17"/>
      <c r="AA26" s="17"/>
      <c r="AB26" s="22"/>
      <c r="AC26" s="36">
        <v>49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8169</v>
      </c>
      <c r="P27" s="54">
        <v>34.21</v>
      </c>
      <c r="Q27" s="47">
        <v>9.5</v>
      </c>
      <c r="R27" s="56">
        <v>9054</v>
      </c>
      <c r="S27" s="57">
        <v>37.909999999999997</v>
      </c>
      <c r="T27" s="22">
        <v>10.53</v>
      </c>
      <c r="U27" s="20">
        <v>11792</v>
      </c>
      <c r="V27" s="17">
        <v>49.39</v>
      </c>
      <c r="W27" s="22">
        <v>13.71</v>
      </c>
      <c r="X27" s="52"/>
      <c r="Y27" s="53"/>
      <c r="Z27" s="54"/>
      <c r="AA27" s="54"/>
      <c r="AB27" s="55"/>
      <c r="AC27" s="36">
        <v>50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8169</v>
      </c>
      <c r="P28" s="54">
        <v>34.21</v>
      </c>
      <c r="Q28" s="47">
        <v>9.5</v>
      </c>
      <c r="R28" s="56">
        <v>9054</v>
      </c>
      <c r="S28" s="57">
        <v>37.909999999999997</v>
      </c>
      <c r="T28" s="22">
        <v>10.53</v>
      </c>
      <c r="U28" s="20">
        <v>11792</v>
      </c>
      <c r="V28" s="17">
        <v>49.39</v>
      </c>
      <c r="W28" s="22">
        <v>13.71</v>
      </c>
      <c r="X28" s="20"/>
      <c r="Y28" s="17"/>
      <c r="Z28" s="17"/>
      <c r="AA28" s="17"/>
      <c r="AB28" s="22"/>
      <c r="AC28" s="36">
        <v>49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8169</v>
      </c>
      <c r="P29" s="54">
        <v>34.21</v>
      </c>
      <c r="Q29" s="47">
        <v>9.5</v>
      </c>
      <c r="R29" s="56">
        <v>9054</v>
      </c>
      <c r="S29" s="57">
        <v>37.909999999999997</v>
      </c>
      <c r="T29" s="22">
        <v>10.53</v>
      </c>
      <c r="U29" s="20">
        <v>11792</v>
      </c>
      <c r="V29" s="17">
        <v>49.39</v>
      </c>
      <c r="W29" s="22">
        <v>13.71</v>
      </c>
      <c r="X29" s="20"/>
      <c r="Y29" s="17"/>
      <c r="Z29" s="17"/>
      <c r="AA29" s="17"/>
      <c r="AB29" s="22"/>
      <c r="AC29" s="36">
        <v>46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91.549000000000007</v>
      </c>
      <c r="C30" s="8">
        <v>4.2027000000000001</v>
      </c>
      <c r="D30" s="8">
        <v>1.0037</v>
      </c>
      <c r="E30" s="8">
        <v>0.1152</v>
      </c>
      <c r="F30" s="8">
        <v>0.15959999999999999</v>
      </c>
      <c r="G30" s="8">
        <v>3.7000000000000002E-3</v>
      </c>
      <c r="H30" s="8">
        <v>3.8899999999999997E-2</v>
      </c>
      <c r="I30" s="8">
        <v>2.5700000000000001E-2</v>
      </c>
      <c r="J30" s="8">
        <v>2.0899999999999998E-2</v>
      </c>
      <c r="K30" s="8">
        <v>8.0999999999999996E-3</v>
      </c>
      <c r="L30" s="8">
        <v>1.3553999999999999</v>
      </c>
      <c r="M30" s="30">
        <v>1.5170999999999999</v>
      </c>
      <c r="N30" s="28">
        <v>0.73619999999999997</v>
      </c>
      <c r="O30" s="46">
        <v>8215</v>
      </c>
      <c r="P30" s="54">
        <v>34.4</v>
      </c>
      <c r="Q30" s="47">
        <v>9.5500000000000007</v>
      </c>
      <c r="R30" s="56">
        <v>9099</v>
      </c>
      <c r="S30" s="57">
        <v>38.1</v>
      </c>
      <c r="T30" s="22">
        <v>10.58</v>
      </c>
      <c r="U30" s="20">
        <v>11642</v>
      </c>
      <c r="V30" s="17">
        <v>48.75</v>
      </c>
      <c r="W30" s="22">
        <v>13.53</v>
      </c>
      <c r="X30" s="20"/>
      <c r="Y30" s="17"/>
      <c r="Z30" s="17"/>
      <c r="AA30" s="17"/>
      <c r="AB30" s="22"/>
      <c r="AC30" s="36">
        <v>46</v>
      </c>
      <c r="AD30" s="14">
        <f t="shared" si="0"/>
        <v>99.999999999999986</v>
      </c>
      <c r="AE30" s="15" t="str">
        <f t="shared" ref="AE30" si="2">IF(AD30=100,"ОК"," ")</f>
        <v>ОК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7"/>
      <c r="O31" s="46">
        <v>8215</v>
      </c>
      <c r="P31" s="54">
        <v>34.4</v>
      </c>
      <c r="Q31" s="47">
        <v>9.5500000000000007</v>
      </c>
      <c r="R31" s="56">
        <v>9099</v>
      </c>
      <c r="S31" s="57">
        <v>38.1</v>
      </c>
      <c r="T31" s="22">
        <v>10.58</v>
      </c>
      <c r="U31" s="20">
        <v>11642</v>
      </c>
      <c r="V31" s="17">
        <v>48.75</v>
      </c>
      <c r="W31" s="22">
        <v>13.53</v>
      </c>
      <c r="X31" s="20"/>
      <c r="Y31" s="17"/>
      <c r="Z31" s="60" t="s">
        <v>58</v>
      </c>
      <c r="AA31" s="60" t="s">
        <v>58</v>
      </c>
      <c r="AB31" s="61" t="s">
        <v>58</v>
      </c>
      <c r="AC31" s="36">
        <v>47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8215</v>
      </c>
      <c r="P32" s="54">
        <v>34.4</v>
      </c>
      <c r="Q32" s="47">
        <v>9.5500000000000007</v>
      </c>
      <c r="R32" s="56">
        <v>9099</v>
      </c>
      <c r="S32" s="57">
        <v>38.1</v>
      </c>
      <c r="T32" s="22">
        <v>10.58</v>
      </c>
      <c r="U32" s="20">
        <v>11642</v>
      </c>
      <c r="V32" s="17">
        <v>48.75</v>
      </c>
      <c r="W32" s="22">
        <v>13.53</v>
      </c>
      <c r="X32" s="20"/>
      <c r="Y32" s="17"/>
      <c r="Z32" s="17"/>
      <c r="AA32" s="17"/>
      <c r="AB32" s="22"/>
      <c r="AC32" s="36">
        <v>50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8215</v>
      </c>
      <c r="P33" s="54">
        <v>34.4</v>
      </c>
      <c r="Q33" s="47">
        <v>9.5500000000000007</v>
      </c>
      <c r="R33" s="56">
        <v>9099</v>
      </c>
      <c r="S33" s="57">
        <v>38.1</v>
      </c>
      <c r="T33" s="22">
        <v>10.58</v>
      </c>
      <c r="U33" s="20">
        <v>11642</v>
      </c>
      <c r="V33" s="17">
        <v>48.75</v>
      </c>
      <c r="W33" s="22">
        <v>13.53</v>
      </c>
      <c r="X33" s="20"/>
      <c r="Y33" s="17"/>
      <c r="Z33" s="17"/>
      <c r="AA33" s="17"/>
      <c r="AB33" s="22"/>
      <c r="AC33" s="36">
        <v>48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8215</v>
      </c>
      <c r="P34" s="54">
        <v>34.4</v>
      </c>
      <c r="Q34" s="47">
        <v>9.5500000000000007</v>
      </c>
      <c r="R34" s="56">
        <v>9099</v>
      </c>
      <c r="S34" s="57">
        <v>38.1</v>
      </c>
      <c r="T34" s="22">
        <v>10.58</v>
      </c>
      <c r="U34" s="20">
        <v>11642</v>
      </c>
      <c r="V34" s="17">
        <v>48.75</v>
      </c>
      <c r="W34" s="22">
        <v>13.53</v>
      </c>
      <c r="X34" s="37"/>
      <c r="Y34" s="17"/>
      <c r="Z34" s="54"/>
      <c r="AA34" s="54"/>
      <c r="AB34" s="55"/>
      <c r="AC34" s="36">
        <v>45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8215</v>
      </c>
      <c r="P35" s="54">
        <v>34.4</v>
      </c>
      <c r="Q35" s="47">
        <v>9.5500000000000007</v>
      </c>
      <c r="R35" s="56">
        <v>9099</v>
      </c>
      <c r="S35" s="57">
        <v>38.1</v>
      </c>
      <c r="T35" s="22">
        <v>10.58</v>
      </c>
      <c r="U35" s="20">
        <v>11642</v>
      </c>
      <c r="V35" s="17">
        <v>48.75</v>
      </c>
      <c r="W35" s="22">
        <v>13.53</v>
      </c>
      <c r="X35" s="52"/>
      <c r="Y35" s="53"/>
      <c r="Z35" s="54"/>
      <c r="AA35" s="54"/>
      <c r="AB35" s="55"/>
      <c r="AC35" s="36">
        <v>45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8215</v>
      </c>
      <c r="P36" s="54">
        <v>34.4</v>
      </c>
      <c r="Q36" s="47">
        <v>9.5500000000000007</v>
      </c>
      <c r="R36" s="56">
        <v>9099</v>
      </c>
      <c r="S36" s="57">
        <v>38.1</v>
      </c>
      <c r="T36" s="22">
        <v>10.58</v>
      </c>
      <c r="U36" s="20">
        <v>11642</v>
      </c>
      <c r="V36" s="17">
        <v>48.75</v>
      </c>
      <c r="W36" s="22">
        <v>13.53</v>
      </c>
      <c r="X36" s="20"/>
      <c r="Y36" s="17"/>
      <c r="Z36" s="17"/>
      <c r="AA36" s="17"/>
      <c r="AB36" s="22"/>
      <c r="AC36" s="36">
        <v>44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>
        <v>91.634100000000004</v>
      </c>
      <c r="C37" s="8">
        <v>4.1535000000000002</v>
      </c>
      <c r="D37" s="8">
        <v>1.0046999999999999</v>
      </c>
      <c r="E37" s="8">
        <v>0.1178</v>
      </c>
      <c r="F37" s="8">
        <v>0.1694</v>
      </c>
      <c r="G37" s="8">
        <v>5.8999999999999999E-3</v>
      </c>
      <c r="H37" s="8">
        <v>4.3400000000000001E-2</v>
      </c>
      <c r="I37" s="8">
        <v>0.03</v>
      </c>
      <c r="J37" s="8">
        <v>2.58E-2</v>
      </c>
      <c r="K37" s="8">
        <v>6.0000000000000001E-3</v>
      </c>
      <c r="L37" s="8">
        <v>1.2775000000000001</v>
      </c>
      <c r="M37" s="30">
        <v>1.5319</v>
      </c>
      <c r="N37" s="28">
        <v>0.73629999999999995</v>
      </c>
      <c r="O37" s="16">
        <v>8224</v>
      </c>
      <c r="P37" s="17">
        <v>34.44</v>
      </c>
      <c r="Q37" s="22">
        <v>9.57</v>
      </c>
      <c r="R37" s="20">
        <v>9109</v>
      </c>
      <c r="S37" s="9">
        <v>38.14</v>
      </c>
      <c r="T37" s="21">
        <v>10.59</v>
      </c>
      <c r="U37" s="20">
        <v>11654</v>
      </c>
      <c r="V37" s="17">
        <v>48.8</v>
      </c>
      <c r="W37" s="22">
        <v>13.55</v>
      </c>
      <c r="X37" s="20"/>
      <c r="Y37" s="17"/>
      <c r="Z37" s="17"/>
      <c r="AA37" s="17"/>
      <c r="AB37" s="22"/>
      <c r="AC37" s="36">
        <v>44</v>
      </c>
      <c r="AD37" s="14">
        <f t="shared" si="0"/>
        <v>100</v>
      </c>
      <c r="AE37" s="15" t="str">
        <f t="shared" si="1"/>
        <v>ОК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8224</v>
      </c>
      <c r="P38" s="17">
        <v>34.44</v>
      </c>
      <c r="Q38" s="22">
        <v>9.57</v>
      </c>
      <c r="R38" s="20">
        <v>9109</v>
      </c>
      <c r="S38" s="9">
        <v>38.14</v>
      </c>
      <c r="T38" s="21">
        <v>10.59</v>
      </c>
      <c r="U38" s="20">
        <v>11654</v>
      </c>
      <c r="V38" s="17">
        <v>48.8</v>
      </c>
      <c r="W38" s="22">
        <v>13.55</v>
      </c>
      <c r="X38" s="20"/>
      <c r="Y38" s="17"/>
      <c r="Z38" s="17"/>
      <c r="AA38" s="17"/>
      <c r="AB38" s="22"/>
      <c r="AC38" s="36">
        <v>44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8224</v>
      </c>
      <c r="P39" s="17">
        <v>34.44</v>
      </c>
      <c r="Q39" s="22">
        <v>9.57</v>
      </c>
      <c r="R39" s="20">
        <v>9109</v>
      </c>
      <c r="S39" s="9">
        <v>38.14</v>
      </c>
      <c r="T39" s="21">
        <v>10.59</v>
      </c>
      <c r="U39" s="20">
        <v>11654</v>
      </c>
      <c r="V39" s="17">
        <v>48.8</v>
      </c>
      <c r="W39" s="22">
        <v>13.55</v>
      </c>
      <c r="X39" s="20"/>
      <c r="Y39" s="17"/>
      <c r="Z39" s="17"/>
      <c r="AA39" s="17"/>
      <c r="AB39" s="22"/>
      <c r="AC39" s="36">
        <v>41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8224</v>
      </c>
      <c r="P40" s="17">
        <v>34.44</v>
      </c>
      <c r="Q40" s="22">
        <v>9.57</v>
      </c>
      <c r="R40" s="20">
        <v>9109</v>
      </c>
      <c r="S40" s="9">
        <v>38.14</v>
      </c>
      <c r="T40" s="21">
        <v>10.59</v>
      </c>
      <c r="U40" s="20">
        <v>11654</v>
      </c>
      <c r="V40" s="17">
        <v>48.8</v>
      </c>
      <c r="W40" s="22">
        <v>13.55</v>
      </c>
      <c r="X40" s="20"/>
      <c r="Y40" s="17"/>
      <c r="Z40" s="17"/>
      <c r="AA40" s="17"/>
      <c r="AB40" s="22"/>
      <c r="AC40" s="36">
        <v>42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8224</v>
      </c>
      <c r="P41" s="17">
        <v>34.44</v>
      </c>
      <c r="Q41" s="22">
        <v>9.57</v>
      </c>
      <c r="R41" s="20">
        <v>9109</v>
      </c>
      <c r="S41" s="9">
        <v>38.14</v>
      </c>
      <c r="T41" s="21">
        <v>10.59</v>
      </c>
      <c r="U41" s="20">
        <v>11654</v>
      </c>
      <c r="V41" s="17">
        <v>48.8</v>
      </c>
      <c r="W41" s="22">
        <v>13.55</v>
      </c>
      <c r="X41" s="23"/>
      <c r="Y41" s="24"/>
      <c r="Z41" s="24"/>
      <c r="AA41" s="24"/>
      <c r="AB41" s="25"/>
      <c r="AC41" s="36">
        <v>43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8194.7275299085159</v>
      </c>
      <c r="P42" s="65">
        <f>SUMPRODUCT(P11:P41,AC11:AC41)/SUM(AC11:AC41)</f>
        <v>34.315010555946522</v>
      </c>
      <c r="Q42" s="67">
        <f>SUMPRODUCT(Q11:Q41,AC11:AC41)/SUM(AC11:AC41)</f>
        <v>9.5309500351864891</v>
      </c>
      <c r="R42" s="65">
        <f>SUMPRODUCT(R11:R41,AC11:AC41)/SUM(AC11:AC41)</f>
        <v>9081.310471498944</v>
      </c>
      <c r="S42" s="65">
        <f>SUMPRODUCT(S11:S41,AC11:AC41)/SUM(AC11:AC41)</f>
        <v>38.022976776917666</v>
      </c>
      <c r="T42" s="90">
        <f>SUMPRODUCT(T11:T41,AC11:AC41)/SUM(AC11:AC41)</f>
        <v>10.55975369458128</v>
      </c>
      <c r="U42" s="18"/>
      <c r="V42" s="7"/>
      <c r="W42" s="7"/>
      <c r="X42" s="7"/>
      <c r="Y42" s="7"/>
      <c r="Z42" s="7"/>
      <c r="AA42" s="7"/>
      <c r="AB42" s="7"/>
      <c r="AC42" s="7">
        <v>1422.7249999999999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2017-01-05T08:50:06Z</dcterms:modified>
</cp:coreProperties>
</file>