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Q23" i="4"/>
  <c r="W22" i="4"/>
  <c r="T22" i="4"/>
  <c r="Q22" i="4"/>
  <c r="W21" i="4"/>
  <c r="T21" i="4"/>
  <c r="Q21" i="4"/>
  <c r="W20" i="4"/>
  <c r="W11" i="4"/>
  <c r="T20" i="4"/>
  <c r="T11" i="4"/>
  <c r="Q20" i="4"/>
  <c r="Q11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<sst xmlns="http://schemas.openxmlformats.org/spreadsheetml/2006/main" count="67" uniqueCount="61">
  <si>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</si>
  <si>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</si>
  <si>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</si>
  <si>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</si>
  <si>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</si>
  <si>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</si>
  <si>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</si>
  <si>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</si>
  <si>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</si>
  <si>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</si>
  <si>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</si>
  <si>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</si>
  <si>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</si>
  <si>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</si>
  <si>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</si>
  <si>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</si>
  <si>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</si>
  <si>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</si>
  <si>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</si>
  <si>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</si>
  <si>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</si>
  <si>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</si>
  <si>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</si>
  <si>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</si>
  <si>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</si>
  <si>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</si>
  <si>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</si>
  <si>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</si>
  <si>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</si>
  <si>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</si>
  <si>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</si>
  <si>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</si>
  <si>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</si>
  <si>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</si>
  <si>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</si>
  <si>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</si>
  <si>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</si>
  <si>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</si>
  <si>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</si>
  <si>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</si>
  <si>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</si>
  <si>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</si>
  <si>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</si>
  <si>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</si>
  <si>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</si>
  <si>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</si>
  <si>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</si>
  <si>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</si>
  <si>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</si>
  <si>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</si>
  <si>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</si>
  <si>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</si>
  <si>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</si>
  <si>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</si>
  <si>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</si>
  <si>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</si>
  <si>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</si>
  <si>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</si>
  <si>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</t>
    </r>
    <r>
      <rPr>
        <b/>
        <sz val="11"/>
        <color indexed="8"/>
        <rFont val="Times New Roman"/>
        <family val="1"/>
        <charset val="204"/>
      </rPr>
      <t>ПАТ "Луганськгаз"</t>
    </r>
    <r>
      <rPr>
        <b/>
        <u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по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ГРС  с.м.т. Станічно-Луганська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</si>
  <si>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650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</si>
  <si>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>Ольховське ГКР-Луганська ГРС-2</t>
    </r>
    <r>
      <rPr>
        <sz val="11"/>
        <color indexed="8"/>
        <rFont val="Times New Roman"/>
        <family val="1"/>
        <charset val="204"/>
      </rPr>
      <t xml:space="preserve"> 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</si>
</sst>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26"/>
      <name val="Times New Roman"/>
      <family val="1"/>
      <charset val="204"/>
    </font>
    <font>
      <sz val="8"/>
      <color indexed="26"/>
      <name val="Calibri"/>
      <family val="2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Protection="1">
      <protection locked="0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4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8" xfId="0" applyNumberFormat="1" applyBorder="1"/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4" fontId="2" fillId="0" borderId="29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16" zoomScaleNormal="100" zoomScaleSheetLayoutView="10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4" t="s">
        <v>20</v>
      </c>
      <c r="B1" s="34"/>
      <c r="C1" s="34"/>
      <c r="D1" s="34"/>
      <c r="E1" s="34"/>
      <c r="F1" s="34"/>
      <c r="G1" s="34"/>
      <c r="H1" s="34"/>
      <c r="K1" s="10"/>
      <c r="L1" s="10"/>
      <c r="M1" s="32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34" t="s">
        <v>55</v>
      </c>
      <c r="B2" s="34"/>
      <c r="C2" s="34"/>
      <c r="D2" s="34"/>
      <c r="E2" s="34"/>
      <c r="F2" s="34"/>
      <c r="G2" s="34"/>
      <c r="H2" s="34"/>
      <c r="I2" s="38"/>
      <c r="J2" s="38"/>
      <c r="K2" s="2"/>
      <c r="L2" s="87" t="s">
        <v>58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34" ht="13.5" customHeight="1" x14ac:dyDescent="0.25">
      <c r="A3" s="33" t="s">
        <v>56</v>
      </c>
      <c r="B3" s="34"/>
      <c r="C3" s="34"/>
      <c r="D3" s="34"/>
      <c r="E3" s="34"/>
      <c r="F3" s="34"/>
      <c r="G3" s="34"/>
      <c r="H3" s="34"/>
      <c r="I3" s="38"/>
      <c r="J3" s="38"/>
      <c r="K3" s="11"/>
      <c r="L3" s="10" t="s">
        <v>59</v>
      </c>
      <c r="M3" s="10"/>
      <c r="N3" s="35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34" x14ac:dyDescent="0.25">
      <c r="A4" s="34" t="s">
        <v>21</v>
      </c>
      <c r="B4" s="34"/>
      <c r="C4" s="34"/>
      <c r="D4" s="34"/>
      <c r="E4" s="34"/>
      <c r="F4" s="34"/>
      <c r="G4" s="34"/>
      <c r="H4" s="34"/>
      <c r="I4" s="38"/>
      <c r="K4" s="40" t="s">
        <v>60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34" x14ac:dyDescent="0.25">
      <c r="A5" s="34" t="s">
        <v>57</v>
      </c>
      <c r="B5" s="34"/>
      <c r="C5" s="34"/>
      <c r="D5" s="34"/>
      <c r="E5" s="34"/>
      <c r="F5" s="34"/>
      <c r="G5" s="34"/>
      <c r="H5" s="34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34" ht="5.25" customHeight="1" thickBot="1" x14ac:dyDescent="0.3"/>
    <row r="7" spans="1:34" ht="26.25" customHeight="1" thickBot="1" x14ac:dyDescent="0.3">
      <c r="A7" s="91" t="s">
        <v>0</v>
      </c>
      <c r="B7" s="96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96" t="s">
        <v>30</v>
      </c>
      <c r="O7" s="97"/>
      <c r="P7" s="97"/>
      <c r="Q7" s="97"/>
      <c r="R7" s="97"/>
      <c r="S7" s="97"/>
      <c r="T7" s="97"/>
      <c r="U7" s="97"/>
      <c r="V7" s="97"/>
      <c r="W7" s="98"/>
      <c r="X7" s="129" t="s">
        <v>25</v>
      </c>
      <c r="Y7" s="77" t="s">
        <v>2</v>
      </c>
      <c r="Z7" s="89" t="s">
        <v>17</v>
      </c>
      <c r="AA7" s="89" t="s">
        <v>18</v>
      </c>
      <c r="AB7" s="85" t="s">
        <v>19</v>
      </c>
      <c r="AC7" s="91" t="s">
        <v>16</v>
      </c>
    </row>
    <row r="8" spans="1:34" ht="16.5" customHeight="1" thickBot="1" x14ac:dyDescent="0.3">
      <c r="A8" s="131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93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19"/>
      <c r="X8" s="130"/>
      <c r="Y8" s="78"/>
      <c r="Z8" s="90"/>
      <c r="AA8" s="90"/>
      <c r="AB8" s="86"/>
      <c r="AC8" s="92"/>
    </row>
    <row r="9" spans="1:34" ht="15" customHeight="1" x14ac:dyDescent="0.25">
      <c r="A9" s="131"/>
      <c r="B9" s="79" t="s">
        <v>33</v>
      </c>
      <c r="C9" s="104" t="s">
        <v>34</v>
      </c>
      <c r="D9" s="104" t="s">
        <v>35</v>
      </c>
      <c r="E9" s="104" t="s">
        <v>40</v>
      </c>
      <c r="F9" s="104" t="s">
        <v>41</v>
      </c>
      <c r="G9" s="104" t="s">
        <v>38</v>
      </c>
      <c r="H9" s="104" t="s">
        <v>42</v>
      </c>
      <c r="I9" s="104" t="s">
        <v>39</v>
      </c>
      <c r="J9" s="104" t="s">
        <v>37</v>
      </c>
      <c r="K9" s="104" t="s">
        <v>36</v>
      </c>
      <c r="L9" s="104" t="s">
        <v>43</v>
      </c>
      <c r="M9" s="111" t="s">
        <v>44</v>
      </c>
      <c r="N9" s="94"/>
      <c r="O9" s="81" t="s">
        <v>31</v>
      </c>
      <c r="P9" s="83" t="s">
        <v>10</v>
      </c>
      <c r="Q9" s="85" t="s">
        <v>11</v>
      </c>
      <c r="R9" s="79" t="s">
        <v>32</v>
      </c>
      <c r="S9" s="104" t="s">
        <v>12</v>
      </c>
      <c r="T9" s="111" t="s">
        <v>13</v>
      </c>
      <c r="U9" s="113" t="s">
        <v>27</v>
      </c>
      <c r="V9" s="104" t="s">
        <v>14</v>
      </c>
      <c r="W9" s="111" t="s">
        <v>15</v>
      </c>
      <c r="X9" s="130"/>
      <c r="Y9" s="78"/>
      <c r="Z9" s="90"/>
      <c r="AA9" s="90"/>
      <c r="AB9" s="86"/>
      <c r="AC9" s="92"/>
    </row>
    <row r="10" spans="1:34" ht="92.25" customHeight="1" x14ac:dyDescent="0.25">
      <c r="A10" s="131"/>
      <c r="B10" s="80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12"/>
      <c r="N10" s="95"/>
      <c r="O10" s="82"/>
      <c r="P10" s="84"/>
      <c r="Q10" s="86"/>
      <c r="R10" s="80"/>
      <c r="S10" s="105"/>
      <c r="T10" s="112"/>
      <c r="U10" s="114"/>
      <c r="V10" s="105"/>
      <c r="W10" s="112"/>
      <c r="X10" s="130"/>
      <c r="Y10" s="78"/>
      <c r="Z10" s="90"/>
      <c r="AA10" s="90"/>
      <c r="AB10" s="86"/>
      <c r="AC10" s="92"/>
    </row>
    <row r="11" spans="1:34" x14ac:dyDescent="0.25">
      <c r="A11" s="21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0"/>
      <c r="O11" s="30"/>
      <c r="P11" s="48">
        <v>34.270000000000003</v>
      </c>
      <c r="Q11" s="49">
        <f>P11/3.6</f>
        <v>9.5194444444444457</v>
      </c>
      <c r="R11" s="50"/>
      <c r="S11" s="51">
        <v>37.950000000000003</v>
      </c>
      <c r="T11" s="49">
        <f>S11/3.6</f>
        <v>10.541666666666668</v>
      </c>
      <c r="U11" s="52"/>
      <c r="V11" s="53">
        <v>48.64</v>
      </c>
      <c r="W11" s="49">
        <f>V11/3.6</f>
        <v>13.511111111111111</v>
      </c>
      <c r="X11" s="46"/>
      <c r="Y11" s="45"/>
      <c r="Z11" s="45"/>
      <c r="AA11" s="45"/>
      <c r="AB11" s="72"/>
      <c r="AC11" s="75">
        <v>68.376999999999995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1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1"/>
      <c r="O12" s="15"/>
      <c r="P12" s="48">
        <v>34.270000000000003</v>
      </c>
      <c r="Q12" s="49">
        <f t="shared" ref="Q12:Q19" si="0">P12/3.6</f>
        <v>9.5194444444444457</v>
      </c>
      <c r="R12" s="50"/>
      <c r="S12" s="51">
        <v>37.950000000000003</v>
      </c>
      <c r="T12" s="49">
        <f t="shared" ref="T12:T19" si="1">S12/3.6</f>
        <v>10.541666666666668</v>
      </c>
      <c r="U12" s="52"/>
      <c r="V12" s="53">
        <v>48.64</v>
      </c>
      <c r="W12" s="49">
        <f t="shared" ref="W12:W19" si="2">V12/3.6</f>
        <v>13.511111111111111</v>
      </c>
      <c r="X12" s="46"/>
      <c r="Y12" s="45"/>
      <c r="Z12" s="45"/>
      <c r="AA12" s="45"/>
      <c r="AB12" s="72"/>
      <c r="AC12" s="75">
        <v>66.873000000000005</v>
      </c>
      <c r="AD12" s="12">
        <f t="shared" ref="AD12:AD41" si="3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1">
        <v>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5"/>
      <c r="P13" s="48">
        <v>34.270000000000003</v>
      </c>
      <c r="Q13" s="49">
        <f t="shared" si="0"/>
        <v>9.5194444444444457</v>
      </c>
      <c r="R13" s="50"/>
      <c r="S13" s="51">
        <v>37.950000000000003</v>
      </c>
      <c r="T13" s="49">
        <f t="shared" si="1"/>
        <v>10.541666666666668</v>
      </c>
      <c r="U13" s="52"/>
      <c r="V13" s="53">
        <v>48.64</v>
      </c>
      <c r="W13" s="49">
        <f t="shared" si="2"/>
        <v>13.511111111111111</v>
      </c>
      <c r="X13" s="45"/>
      <c r="Y13" s="45"/>
      <c r="Z13" s="45"/>
      <c r="AA13" s="45"/>
      <c r="AB13" s="73"/>
      <c r="AC13" s="75">
        <v>66.971000000000004</v>
      </c>
      <c r="AD13" s="12">
        <f t="shared" si="3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1"/>
      <c r="O14" s="14"/>
      <c r="P14" s="48">
        <v>34.270000000000003</v>
      </c>
      <c r="Q14" s="49">
        <f t="shared" si="0"/>
        <v>9.5194444444444457</v>
      </c>
      <c r="R14" s="50"/>
      <c r="S14" s="51">
        <v>37.950000000000003</v>
      </c>
      <c r="T14" s="49">
        <f t="shared" si="1"/>
        <v>10.541666666666668</v>
      </c>
      <c r="U14" s="52"/>
      <c r="V14" s="53">
        <v>48.64</v>
      </c>
      <c r="W14" s="49">
        <f t="shared" si="2"/>
        <v>13.511111111111111</v>
      </c>
      <c r="X14" s="46"/>
      <c r="Y14" s="45"/>
      <c r="Z14" s="45"/>
      <c r="AA14" s="45"/>
      <c r="AB14" s="72"/>
      <c r="AC14" s="75">
        <v>70.14</v>
      </c>
      <c r="AD14" s="12">
        <f t="shared" si="3"/>
        <v>0</v>
      </c>
      <c r="AE14" s="13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"/>
      <c r="O15" s="14"/>
      <c r="P15" s="48">
        <v>34.270000000000003</v>
      </c>
      <c r="Q15" s="49">
        <f t="shared" si="0"/>
        <v>9.5194444444444457</v>
      </c>
      <c r="R15" s="50"/>
      <c r="S15" s="51">
        <v>37.950000000000003</v>
      </c>
      <c r="T15" s="49">
        <f t="shared" si="1"/>
        <v>10.541666666666668</v>
      </c>
      <c r="U15" s="52"/>
      <c r="V15" s="53">
        <v>48.64</v>
      </c>
      <c r="W15" s="49">
        <f t="shared" si="2"/>
        <v>13.511111111111111</v>
      </c>
      <c r="X15" s="46"/>
      <c r="Y15" s="45"/>
      <c r="Z15" s="45"/>
      <c r="AA15" s="45"/>
      <c r="AB15" s="72"/>
      <c r="AC15" s="75">
        <v>73.415999999999997</v>
      </c>
      <c r="AD15" s="12">
        <f t="shared" si="3"/>
        <v>0</v>
      </c>
      <c r="AE15" s="13" t="str">
        <f t="shared" si="4"/>
        <v xml:space="preserve"> </v>
      </c>
      <c r="AF15" s="7"/>
      <c r="AG15" s="7"/>
      <c r="AH15" s="7"/>
    </row>
    <row r="16" spans="1:34" x14ac:dyDescent="0.25">
      <c r="A16" s="2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1"/>
      <c r="O16" s="14"/>
      <c r="P16" s="48">
        <v>34.270000000000003</v>
      </c>
      <c r="Q16" s="49">
        <f t="shared" si="0"/>
        <v>9.5194444444444457</v>
      </c>
      <c r="R16" s="50"/>
      <c r="S16" s="51">
        <v>37.950000000000003</v>
      </c>
      <c r="T16" s="49">
        <f t="shared" si="1"/>
        <v>10.541666666666668</v>
      </c>
      <c r="U16" s="52"/>
      <c r="V16" s="53">
        <v>48.64</v>
      </c>
      <c r="W16" s="49">
        <f t="shared" si="2"/>
        <v>13.511111111111111</v>
      </c>
      <c r="X16" s="46"/>
      <c r="Y16" s="45"/>
      <c r="Z16" s="45"/>
      <c r="AA16" s="45"/>
      <c r="AB16" s="72"/>
      <c r="AC16" s="75">
        <v>70.233999999999995</v>
      </c>
      <c r="AD16" s="12">
        <f t="shared" si="3"/>
        <v>0</v>
      </c>
      <c r="AE16" s="13" t="str">
        <f t="shared" si="4"/>
        <v xml:space="preserve"> </v>
      </c>
      <c r="AF16" s="7"/>
      <c r="AG16" s="7"/>
      <c r="AH16" s="7"/>
    </row>
    <row r="17" spans="1:34" x14ac:dyDescent="0.25">
      <c r="A17" s="21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15"/>
      <c r="P17" s="48">
        <v>34.270000000000003</v>
      </c>
      <c r="Q17" s="49">
        <f t="shared" si="0"/>
        <v>9.5194444444444457</v>
      </c>
      <c r="R17" s="50"/>
      <c r="S17" s="51">
        <v>37.950000000000003</v>
      </c>
      <c r="T17" s="49">
        <f t="shared" si="1"/>
        <v>10.541666666666668</v>
      </c>
      <c r="U17" s="52"/>
      <c r="V17" s="53">
        <v>48.64</v>
      </c>
      <c r="W17" s="49">
        <f t="shared" si="2"/>
        <v>13.511111111111111</v>
      </c>
      <c r="X17" s="45"/>
      <c r="Y17" s="45"/>
      <c r="Z17" s="45"/>
      <c r="AA17" s="45"/>
      <c r="AB17" s="73"/>
      <c r="AC17" s="75">
        <v>78.649000000000001</v>
      </c>
      <c r="AD17" s="12">
        <f t="shared" si="3"/>
        <v>0</v>
      </c>
      <c r="AE17" s="13" t="str">
        <f t="shared" si="4"/>
        <v xml:space="preserve"> </v>
      </c>
      <c r="AF17" s="7"/>
      <c r="AG17" s="7"/>
      <c r="AH17" s="7"/>
    </row>
    <row r="18" spans="1:34" x14ac:dyDescent="0.25">
      <c r="A18" s="21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1"/>
      <c r="O18" s="14"/>
      <c r="P18" s="48">
        <v>34.270000000000003</v>
      </c>
      <c r="Q18" s="49">
        <f t="shared" si="0"/>
        <v>9.5194444444444457</v>
      </c>
      <c r="R18" s="50"/>
      <c r="S18" s="51">
        <v>37.950000000000003</v>
      </c>
      <c r="T18" s="49">
        <f t="shared" si="1"/>
        <v>10.541666666666668</v>
      </c>
      <c r="U18" s="52"/>
      <c r="V18" s="53">
        <v>48.64</v>
      </c>
      <c r="W18" s="49">
        <f t="shared" si="2"/>
        <v>13.511111111111111</v>
      </c>
      <c r="X18" s="46"/>
      <c r="Y18" s="45"/>
      <c r="Z18" s="45"/>
      <c r="AA18" s="45"/>
      <c r="AB18" s="72"/>
      <c r="AC18" s="75">
        <v>77.353999999999999</v>
      </c>
      <c r="AD18" s="12">
        <f t="shared" si="3"/>
        <v>0</v>
      </c>
      <c r="AE18" s="13" t="str">
        <f t="shared" si="4"/>
        <v xml:space="preserve"> </v>
      </c>
      <c r="AF18" s="7"/>
      <c r="AG18" s="7"/>
      <c r="AH18" s="7"/>
    </row>
    <row r="19" spans="1:34" x14ac:dyDescent="0.25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1"/>
      <c r="O19" s="14"/>
      <c r="P19" s="48">
        <v>34.270000000000003</v>
      </c>
      <c r="Q19" s="49">
        <f t="shared" si="0"/>
        <v>9.5194444444444457</v>
      </c>
      <c r="R19" s="50"/>
      <c r="S19" s="51">
        <v>37.950000000000003</v>
      </c>
      <c r="T19" s="49">
        <f t="shared" si="1"/>
        <v>10.541666666666668</v>
      </c>
      <c r="U19" s="52"/>
      <c r="V19" s="53">
        <v>48.64</v>
      </c>
      <c r="W19" s="49">
        <f t="shared" si="2"/>
        <v>13.511111111111111</v>
      </c>
      <c r="X19" s="46"/>
      <c r="Y19" s="45"/>
      <c r="Z19" s="45"/>
      <c r="AA19" s="45"/>
      <c r="AB19" s="72"/>
      <c r="AC19" s="75">
        <v>61.988</v>
      </c>
      <c r="AD19" s="12">
        <f t="shared" si="3"/>
        <v>0</v>
      </c>
      <c r="AE19" s="13" t="str">
        <f t="shared" si="4"/>
        <v xml:space="preserve"> </v>
      </c>
      <c r="AF19" s="7"/>
      <c r="AG19" s="7"/>
      <c r="AH19" s="7"/>
    </row>
    <row r="20" spans="1:34" x14ac:dyDescent="0.25">
      <c r="A20" s="21">
        <v>10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14"/>
      <c r="P20" s="48">
        <v>34.270000000000003</v>
      </c>
      <c r="Q20" s="65">
        <f>P20/3.6</f>
        <v>9.5194444444444457</v>
      </c>
      <c r="R20" s="66"/>
      <c r="S20" s="70">
        <v>37.950000000000003</v>
      </c>
      <c r="T20" s="65">
        <f>S20/3.6</f>
        <v>10.541666666666668</v>
      </c>
      <c r="U20" s="67"/>
      <c r="V20" s="71">
        <v>48.64</v>
      </c>
      <c r="W20" s="65">
        <f>V20/3.6</f>
        <v>13.511111111111111</v>
      </c>
      <c r="X20" s="46"/>
      <c r="Y20" s="45"/>
      <c r="Z20" s="45"/>
      <c r="AA20" s="45"/>
      <c r="AB20" s="73"/>
      <c r="AC20" s="75">
        <v>60.12</v>
      </c>
      <c r="AD20" s="12">
        <f t="shared" si="3"/>
        <v>0</v>
      </c>
      <c r="AE20" s="13" t="str">
        <f t="shared" si="4"/>
        <v xml:space="preserve"> </v>
      </c>
      <c r="AF20" s="7"/>
      <c r="AG20" s="7"/>
      <c r="AH20" s="7"/>
    </row>
    <row r="21" spans="1:34" x14ac:dyDescent="0.25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1"/>
      <c r="O21" s="14"/>
      <c r="P21" s="48">
        <v>34.270000000000003</v>
      </c>
      <c r="Q21" s="54">
        <f t="shared" ref="Q21:Q41" si="5">P21/3.6</f>
        <v>9.5194444444444457</v>
      </c>
      <c r="R21" s="55"/>
      <c r="S21" s="51">
        <v>37.950000000000003</v>
      </c>
      <c r="T21" s="54">
        <f t="shared" ref="T21:T41" si="6">S21/3.6</f>
        <v>10.541666666666668</v>
      </c>
      <c r="U21" s="56"/>
      <c r="V21" s="53">
        <v>48.64</v>
      </c>
      <c r="W21" s="54">
        <f t="shared" ref="W21:W41" si="7">V21/3.6</f>
        <v>13.511111111111111</v>
      </c>
      <c r="X21" s="46"/>
      <c r="Y21" s="45"/>
      <c r="Z21" s="45"/>
      <c r="AA21" s="45"/>
      <c r="AB21" s="72"/>
      <c r="AC21" s="75">
        <v>65.203999999999994</v>
      </c>
      <c r="AD21" s="12">
        <f t="shared" si="3"/>
        <v>0</v>
      </c>
      <c r="AE21" s="13" t="str">
        <f t="shared" si="4"/>
        <v xml:space="preserve"> </v>
      </c>
      <c r="AF21" s="7"/>
      <c r="AG21" s="7"/>
      <c r="AH21" s="7"/>
    </row>
    <row r="22" spans="1:34" x14ac:dyDescent="0.25">
      <c r="A22" s="2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/>
      <c r="O22" s="14"/>
      <c r="P22" s="48">
        <v>34.270000000000003</v>
      </c>
      <c r="Q22" s="54">
        <f t="shared" si="5"/>
        <v>9.5194444444444457</v>
      </c>
      <c r="R22" s="55"/>
      <c r="S22" s="51">
        <v>37.950000000000003</v>
      </c>
      <c r="T22" s="54">
        <f t="shared" si="6"/>
        <v>10.541666666666668</v>
      </c>
      <c r="U22" s="56"/>
      <c r="V22" s="53">
        <v>48.64</v>
      </c>
      <c r="W22" s="54">
        <f t="shared" si="7"/>
        <v>13.511111111111111</v>
      </c>
      <c r="X22" s="46"/>
      <c r="Y22" s="45"/>
      <c r="Z22" s="45"/>
      <c r="AA22" s="45"/>
      <c r="AB22" s="72"/>
      <c r="AC22" s="75">
        <v>66.947000000000003</v>
      </c>
      <c r="AD22" s="12">
        <f t="shared" si="3"/>
        <v>0</v>
      </c>
      <c r="AE22" s="13" t="str">
        <f t="shared" si="4"/>
        <v xml:space="preserve"> </v>
      </c>
      <c r="AF22" s="7"/>
      <c r="AG22" s="7"/>
      <c r="AH22" s="7"/>
    </row>
    <row r="23" spans="1:34" x14ac:dyDescent="0.25">
      <c r="A23" s="21">
        <v>13</v>
      </c>
      <c r="B23" s="47">
        <v>91.617099999999994</v>
      </c>
      <c r="C23" s="47">
        <v>2.8959000000000001</v>
      </c>
      <c r="D23" s="47">
        <v>0.84719999999999995</v>
      </c>
      <c r="E23" s="47">
        <v>0.12889999999999999</v>
      </c>
      <c r="F23" s="47">
        <v>0.19719999999999999</v>
      </c>
      <c r="G23" s="47">
        <v>3.5400000000000001E-2</v>
      </c>
      <c r="H23" s="47">
        <v>5.3100000000000001E-2</v>
      </c>
      <c r="I23" s="47">
        <v>4.1599999999999998E-2</v>
      </c>
      <c r="J23" s="47">
        <v>9.8799999999999999E-2</v>
      </c>
      <c r="K23" s="47">
        <v>9.4000000000000004E-3</v>
      </c>
      <c r="L23" s="47">
        <v>4.0149999999999997</v>
      </c>
      <c r="M23" s="47">
        <v>6.0400000000000002E-2</v>
      </c>
      <c r="N23" s="47">
        <v>0.72760000000000002</v>
      </c>
      <c r="O23" s="14"/>
      <c r="P23" s="57">
        <v>33.770000000000003</v>
      </c>
      <c r="Q23" s="58">
        <f t="shared" si="5"/>
        <v>9.3805555555555564</v>
      </c>
      <c r="R23" s="59"/>
      <c r="S23" s="57">
        <v>37.409999999999997</v>
      </c>
      <c r="T23" s="58">
        <f t="shared" si="6"/>
        <v>10.391666666666666</v>
      </c>
      <c r="U23" s="60"/>
      <c r="V23" s="57">
        <v>48.13</v>
      </c>
      <c r="W23" s="58">
        <f t="shared" si="7"/>
        <v>13.369444444444445</v>
      </c>
      <c r="X23" s="46">
        <v>-3.8</v>
      </c>
      <c r="Y23" s="45">
        <v>-2.9</v>
      </c>
      <c r="Z23" s="45">
        <v>0.1</v>
      </c>
      <c r="AA23" s="45">
        <v>0.4</v>
      </c>
      <c r="AB23" s="73" t="s">
        <v>47</v>
      </c>
      <c r="AC23" s="75">
        <v>80.001999999999995</v>
      </c>
      <c r="AD23" s="12">
        <f t="shared" si="3"/>
        <v>99.999999999999986</v>
      </c>
      <c r="AE23" s="13" t="str">
        <f t="shared" si="4"/>
        <v>ОК</v>
      </c>
      <c r="AF23" s="7"/>
      <c r="AG23" s="7"/>
      <c r="AH23" s="7"/>
    </row>
    <row r="24" spans="1:34" x14ac:dyDescent="0.25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1"/>
      <c r="O24" s="14"/>
      <c r="P24" s="64">
        <v>33.770000000000003</v>
      </c>
      <c r="Q24" s="65">
        <f t="shared" si="5"/>
        <v>9.3805555555555564</v>
      </c>
      <c r="R24" s="66"/>
      <c r="S24" s="64">
        <v>37.409999999999997</v>
      </c>
      <c r="T24" s="65">
        <f t="shared" si="6"/>
        <v>10.391666666666666</v>
      </c>
      <c r="U24" s="67"/>
      <c r="V24" s="64">
        <v>48.13</v>
      </c>
      <c r="W24" s="65">
        <f t="shared" si="7"/>
        <v>13.369444444444445</v>
      </c>
      <c r="X24" s="46"/>
      <c r="Y24" s="45"/>
      <c r="Z24" s="45"/>
      <c r="AA24" s="45"/>
      <c r="AB24" s="72"/>
      <c r="AC24" s="75">
        <v>80.144000000000005</v>
      </c>
      <c r="AD24" s="12">
        <f t="shared" si="3"/>
        <v>0</v>
      </c>
      <c r="AE24" s="13" t="str">
        <f t="shared" si="4"/>
        <v xml:space="preserve"> </v>
      </c>
      <c r="AF24" s="7"/>
      <c r="AG24" s="7"/>
      <c r="AH24" s="7"/>
    </row>
    <row r="25" spans="1:34" x14ac:dyDescent="0.25">
      <c r="A25" s="21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1"/>
      <c r="O25" s="14"/>
      <c r="P25" s="64">
        <v>33.770000000000003</v>
      </c>
      <c r="Q25" s="65">
        <f t="shared" si="5"/>
        <v>9.3805555555555564</v>
      </c>
      <c r="R25" s="66"/>
      <c r="S25" s="64">
        <v>37.409999999999997</v>
      </c>
      <c r="T25" s="65">
        <f t="shared" si="6"/>
        <v>10.391666666666666</v>
      </c>
      <c r="U25" s="67"/>
      <c r="V25" s="64">
        <v>48.13</v>
      </c>
      <c r="W25" s="65">
        <f t="shared" si="7"/>
        <v>13.369444444444445</v>
      </c>
      <c r="X25" s="46"/>
      <c r="Y25" s="45"/>
      <c r="Z25" s="45"/>
      <c r="AA25" s="45"/>
      <c r="AB25" s="72"/>
      <c r="AC25" s="75">
        <v>76.682000000000002</v>
      </c>
      <c r="AD25" s="12">
        <f t="shared" si="3"/>
        <v>0</v>
      </c>
      <c r="AE25" s="13" t="str">
        <f t="shared" si="4"/>
        <v xml:space="preserve"> </v>
      </c>
      <c r="AF25" s="7"/>
      <c r="AG25" s="7"/>
      <c r="AH25" s="7"/>
    </row>
    <row r="26" spans="1:34" x14ac:dyDescent="0.25">
      <c r="A26" s="21">
        <v>16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64">
        <v>33.770000000000003</v>
      </c>
      <c r="Q26" s="65">
        <f t="shared" si="5"/>
        <v>9.3805555555555564</v>
      </c>
      <c r="R26" s="66"/>
      <c r="S26" s="64">
        <v>37.409999999999997</v>
      </c>
      <c r="T26" s="65">
        <f t="shared" si="6"/>
        <v>10.391666666666666</v>
      </c>
      <c r="U26" s="67"/>
      <c r="V26" s="64">
        <v>48.13</v>
      </c>
      <c r="W26" s="65">
        <f t="shared" si="7"/>
        <v>13.369444444444445</v>
      </c>
      <c r="X26" s="46"/>
      <c r="Y26" s="45"/>
      <c r="Z26" s="45"/>
      <c r="AA26" s="45"/>
      <c r="AB26" s="72"/>
      <c r="AC26" s="75">
        <v>87.921000000000006</v>
      </c>
      <c r="AD26" s="12">
        <f t="shared" si="3"/>
        <v>0</v>
      </c>
      <c r="AE26" s="13" t="str">
        <f t="shared" si="4"/>
        <v xml:space="preserve"> </v>
      </c>
      <c r="AF26" s="7"/>
      <c r="AG26" s="7"/>
      <c r="AH26" s="7"/>
    </row>
    <row r="27" spans="1:34" x14ac:dyDescent="0.25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1"/>
      <c r="O27" s="14"/>
      <c r="P27" s="64">
        <v>33.770000000000003</v>
      </c>
      <c r="Q27" s="65">
        <f t="shared" si="5"/>
        <v>9.3805555555555564</v>
      </c>
      <c r="R27" s="66"/>
      <c r="S27" s="64">
        <v>37.409999999999997</v>
      </c>
      <c r="T27" s="65">
        <f t="shared" si="6"/>
        <v>10.391666666666666</v>
      </c>
      <c r="U27" s="67"/>
      <c r="V27" s="64">
        <v>48.13</v>
      </c>
      <c r="W27" s="65">
        <f t="shared" si="7"/>
        <v>13.369444444444445</v>
      </c>
      <c r="X27" s="46"/>
      <c r="Y27" s="45"/>
      <c r="Z27" s="45"/>
      <c r="AA27" s="45"/>
      <c r="AB27" s="72"/>
      <c r="AC27" s="75">
        <v>91.007999999999996</v>
      </c>
      <c r="AD27" s="12">
        <f t="shared" si="3"/>
        <v>0</v>
      </c>
      <c r="AE27" s="13" t="str">
        <f t="shared" si="4"/>
        <v xml:space="preserve"> </v>
      </c>
      <c r="AF27" s="7"/>
      <c r="AG27" s="7"/>
      <c r="AH27" s="7"/>
    </row>
    <row r="28" spans="1:34" x14ac:dyDescent="0.25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14"/>
      <c r="P28" s="64">
        <v>33.770000000000003</v>
      </c>
      <c r="Q28" s="65">
        <f t="shared" si="5"/>
        <v>9.3805555555555564</v>
      </c>
      <c r="R28" s="66"/>
      <c r="S28" s="64">
        <v>37.409999999999997</v>
      </c>
      <c r="T28" s="65">
        <f t="shared" si="6"/>
        <v>10.391666666666666</v>
      </c>
      <c r="U28" s="67"/>
      <c r="V28" s="64">
        <v>48.13</v>
      </c>
      <c r="W28" s="65">
        <f t="shared" si="7"/>
        <v>13.369444444444445</v>
      </c>
      <c r="X28" s="46"/>
      <c r="Y28" s="45"/>
      <c r="Z28" s="45"/>
      <c r="AA28" s="45"/>
      <c r="AB28" s="72"/>
      <c r="AC28" s="75">
        <v>78.626000000000005</v>
      </c>
      <c r="AD28" s="12">
        <f t="shared" si="3"/>
        <v>0</v>
      </c>
      <c r="AE28" s="13" t="str">
        <f t="shared" si="4"/>
        <v xml:space="preserve"> </v>
      </c>
      <c r="AF28" s="7"/>
      <c r="AG28" s="7"/>
      <c r="AH28" s="7"/>
    </row>
    <row r="29" spans="1:34" x14ac:dyDescent="0.25">
      <c r="A29" s="2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1"/>
      <c r="O29" s="14"/>
      <c r="P29" s="64">
        <v>33.770000000000003</v>
      </c>
      <c r="Q29" s="65">
        <f t="shared" si="5"/>
        <v>9.3805555555555564</v>
      </c>
      <c r="R29" s="66"/>
      <c r="S29" s="64">
        <v>37.409999999999997</v>
      </c>
      <c r="T29" s="65">
        <f t="shared" si="6"/>
        <v>10.391666666666666</v>
      </c>
      <c r="U29" s="67"/>
      <c r="V29" s="64">
        <v>48.13</v>
      </c>
      <c r="W29" s="65">
        <f t="shared" si="7"/>
        <v>13.369444444444445</v>
      </c>
      <c r="X29" s="46"/>
      <c r="Y29" s="45"/>
      <c r="Z29" s="45"/>
      <c r="AA29" s="45"/>
      <c r="AB29" s="72"/>
      <c r="AC29" s="75">
        <v>72.106999999999999</v>
      </c>
      <c r="AD29" s="12">
        <f t="shared" si="3"/>
        <v>0</v>
      </c>
      <c r="AE29" s="13" t="str">
        <f t="shared" si="4"/>
        <v xml:space="preserve"> </v>
      </c>
      <c r="AF29" s="7"/>
      <c r="AG29" s="7"/>
      <c r="AH29" s="7"/>
    </row>
    <row r="30" spans="1:34" x14ac:dyDescent="0.25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1"/>
      <c r="O30" s="14"/>
      <c r="P30" s="64">
        <v>33.770000000000003</v>
      </c>
      <c r="Q30" s="65">
        <f t="shared" si="5"/>
        <v>9.3805555555555564</v>
      </c>
      <c r="R30" s="66"/>
      <c r="S30" s="64">
        <v>37.409999999999997</v>
      </c>
      <c r="T30" s="65">
        <f t="shared" si="6"/>
        <v>10.391666666666666</v>
      </c>
      <c r="U30" s="67"/>
      <c r="V30" s="64">
        <v>48.13</v>
      </c>
      <c r="W30" s="65">
        <f t="shared" si="7"/>
        <v>13.369444444444445</v>
      </c>
      <c r="X30" s="46"/>
      <c r="Y30" s="45"/>
      <c r="Z30" s="45"/>
      <c r="AA30" s="45"/>
      <c r="AB30" s="72"/>
      <c r="AC30" s="75">
        <v>76.751000000000005</v>
      </c>
      <c r="AD30" s="12">
        <f t="shared" si="3"/>
        <v>0</v>
      </c>
      <c r="AE30" s="13" t="str">
        <f t="shared" si="4"/>
        <v xml:space="preserve"> </v>
      </c>
      <c r="AF30" s="7"/>
      <c r="AG30" s="7"/>
      <c r="AH30" s="7"/>
    </row>
    <row r="31" spans="1:34" x14ac:dyDescent="0.25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1"/>
      <c r="O31" s="14"/>
      <c r="P31" s="64">
        <v>33.770000000000003</v>
      </c>
      <c r="Q31" s="65">
        <f t="shared" si="5"/>
        <v>9.3805555555555564</v>
      </c>
      <c r="R31" s="66"/>
      <c r="S31" s="64">
        <v>37.409999999999997</v>
      </c>
      <c r="T31" s="65">
        <f t="shared" si="6"/>
        <v>10.391666666666666</v>
      </c>
      <c r="U31" s="67"/>
      <c r="V31" s="64">
        <v>48.13</v>
      </c>
      <c r="W31" s="65">
        <f t="shared" si="7"/>
        <v>13.369444444444445</v>
      </c>
      <c r="X31" s="46"/>
      <c r="Y31" s="45"/>
      <c r="Z31" s="45"/>
      <c r="AA31" s="45"/>
      <c r="AB31" s="72"/>
      <c r="AC31" s="75">
        <v>83.165999999999997</v>
      </c>
      <c r="AD31" s="12">
        <f t="shared" si="3"/>
        <v>0</v>
      </c>
      <c r="AE31" s="13" t="str">
        <f t="shared" si="4"/>
        <v xml:space="preserve"> </v>
      </c>
      <c r="AF31" s="7"/>
      <c r="AG31" s="7"/>
      <c r="AH31" s="7"/>
    </row>
    <row r="32" spans="1:34" x14ac:dyDescent="0.25">
      <c r="A32" s="21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1"/>
      <c r="O32" s="14"/>
      <c r="P32" s="64">
        <v>33.770000000000003</v>
      </c>
      <c r="Q32" s="65">
        <f t="shared" si="5"/>
        <v>9.3805555555555564</v>
      </c>
      <c r="R32" s="66"/>
      <c r="S32" s="64">
        <v>37.409999999999997</v>
      </c>
      <c r="T32" s="65">
        <f t="shared" si="6"/>
        <v>10.391666666666666</v>
      </c>
      <c r="U32" s="67"/>
      <c r="V32" s="64">
        <v>48.13</v>
      </c>
      <c r="W32" s="65">
        <f t="shared" si="7"/>
        <v>13.369444444444445</v>
      </c>
      <c r="X32" s="46"/>
      <c r="Y32" s="45"/>
      <c r="Z32" s="45"/>
      <c r="AA32" s="45"/>
      <c r="AB32" s="72"/>
      <c r="AC32" s="75">
        <v>76.388000000000005</v>
      </c>
      <c r="AD32" s="12">
        <f t="shared" si="3"/>
        <v>0</v>
      </c>
      <c r="AE32" s="13" t="str">
        <f t="shared" si="4"/>
        <v xml:space="preserve"> </v>
      </c>
      <c r="AF32" s="7"/>
      <c r="AG32" s="7"/>
      <c r="AH32" s="7"/>
    </row>
    <row r="33" spans="1:34" x14ac:dyDescent="0.25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14"/>
      <c r="P33" s="64">
        <v>33.770000000000003</v>
      </c>
      <c r="Q33" s="65">
        <f t="shared" si="5"/>
        <v>9.3805555555555564</v>
      </c>
      <c r="R33" s="66"/>
      <c r="S33" s="64">
        <v>37.409999999999997</v>
      </c>
      <c r="T33" s="65">
        <f t="shared" si="6"/>
        <v>10.391666666666666</v>
      </c>
      <c r="U33" s="67"/>
      <c r="V33" s="64">
        <v>48.13</v>
      </c>
      <c r="W33" s="65">
        <f t="shared" si="7"/>
        <v>13.369444444444445</v>
      </c>
      <c r="X33" s="46"/>
      <c r="Y33" s="45"/>
      <c r="Z33" s="45"/>
      <c r="AA33" s="45"/>
      <c r="AB33" s="72"/>
      <c r="AC33" s="75">
        <v>73.869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O34" s="14"/>
      <c r="P34" s="64">
        <v>33.770000000000003</v>
      </c>
      <c r="Q34" s="65">
        <f t="shared" si="5"/>
        <v>9.3805555555555564</v>
      </c>
      <c r="R34" s="66"/>
      <c r="S34" s="64">
        <v>37.409999999999997</v>
      </c>
      <c r="T34" s="65">
        <f t="shared" si="6"/>
        <v>10.391666666666666</v>
      </c>
      <c r="U34" s="67"/>
      <c r="V34" s="64">
        <v>48.13</v>
      </c>
      <c r="W34" s="65">
        <f t="shared" si="7"/>
        <v>13.369444444444445</v>
      </c>
      <c r="X34" s="46"/>
      <c r="Y34" s="45"/>
      <c r="Z34" s="45"/>
      <c r="AA34" s="45"/>
      <c r="AB34" s="72"/>
      <c r="AC34" s="75">
        <v>72.272000000000006</v>
      </c>
      <c r="AD34" s="12">
        <f t="shared" si="3"/>
        <v>0</v>
      </c>
      <c r="AE34" s="13" t="str">
        <f t="shared" si="4"/>
        <v xml:space="preserve"> </v>
      </c>
      <c r="AF34" s="7"/>
      <c r="AG34" s="7"/>
      <c r="AH34" s="7"/>
    </row>
    <row r="35" spans="1:34" x14ac:dyDescent="0.25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1"/>
      <c r="O35" s="14"/>
      <c r="P35" s="64">
        <v>33.770000000000003</v>
      </c>
      <c r="Q35" s="65">
        <f t="shared" si="5"/>
        <v>9.3805555555555564</v>
      </c>
      <c r="R35" s="66"/>
      <c r="S35" s="64">
        <v>37.409999999999997</v>
      </c>
      <c r="T35" s="65">
        <f t="shared" si="6"/>
        <v>10.391666666666666</v>
      </c>
      <c r="U35" s="67"/>
      <c r="V35" s="64">
        <v>48.13</v>
      </c>
      <c r="W35" s="65">
        <f t="shared" si="7"/>
        <v>13.369444444444445</v>
      </c>
      <c r="X35" s="46"/>
      <c r="Y35" s="45"/>
      <c r="Z35" s="45"/>
      <c r="AA35" s="45"/>
      <c r="AB35" s="72"/>
      <c r="AC35" s="75">
        <v>69.962000000000003</v>
      </c>
      <c r="AD35" s="12">
        <f t="shared" si="3"/>
        <v>0</v>
      </c>
      <c r="AE35" s="13" t="str">
        <f t="shared" si="4"/>
        <v xml:space="preserve"> </v>
      </c>
      <c r="AF35" s="7"/>
      <c r="AG35" s="7"/>
      <c r="AH35" s="7"/>
    </row>
    <row r="36" spans="1:34" x14ac:dyDescent="0.25">
      <c r="A36" s="2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14"/>
      <c r="P36" s="64">
        <v>33.770000000000003</v>
      </c>
      <c r="Q36" s="65">
        <f t="shared" si="5"/>
        <v>9.3805555555555564</v>
      </c>
      <c r="R36" s="66"/>
      <c r="S36" s="64">
        <v>37.409999999999997</v>
      </c>
      <c r="T36" s="65">
        <f t="shared" si="6"/>
        <v>10.391666666666666</v>
      </c>
      <c r="U36" s="67"/>
      <c r="V36" s="64">
        <v>48.13</v>
      </c>
      <c r="W36" s="65">
        <f t="shared" si="7"/>
        <v>13.369444444444445</v>
      </c>
      <c r="X36" s="46"/>
      <c r="Y36" s="45"/>
      <c r="Z36" s="45"/>
      <c r="AA36" s="45"/>
      <c r="AB36" s="72"/>
      <c r="AC36" s="75">
        <v>69.513999999999996</v>
      </c>
      <c r="AD36" s="12">
        <f t="shared" si="3"/>
        <v>0</v>
      </c>
      <c r="AE36" s="13" t="str">
        <f t="shared" si="4"/>
        <v xml:space="preserve"> </v>
      </c>
      <c r="AF36" s="7"/>
      <c r="AG36" s="7"/>
      <c r="AH36" s="7"/>
    </row>
    <row r="37" spans="1:34" x14ac:dyDescent="0.25">
      <c r="A37" s="2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14"/>
      <c r="P37" s="64">
        <v>33.770000000000003</v>
      </c>
      <c r="Q37" s="65">
        <f t="shared" si="5"/>
        <v>9.3805555555555564</v>
      </c>
      <c r="R37" s="66"/>
      <c r="S37" s="64">
        <v>37.409999999999997</v>
      </c>
      <c r="T37" s="65">
        <f t="shared" si="6"/>
        <v>10.391666666666666</v>
      </c>
      <c r="U37" s="67"/>
      <c r="V37" s="64">
        <v>48.13</v>
      </c>
      <c r="W37" s="65">
        <f t="shared" si="7"/>
        <v>13.369444444444445</v>
      </c>
      <c r="X37" s="46"/>
      <c r="Y37" s="45"/>
      <c r="Z37" s="45"/>
      <c r="AA37" s="45"/>
      <c r="AB37" s="72"/>
      <c r="AC37" s="75">
        <v>68.980999999999995</v>
      </c>
      <c r="AD37" s="12">
        <f t="shared" si="3"/>
        <v>0</v>
      </c>
      <c r="AE37" s="13" t="str">
        <f t="shared" si="4"/>
        <v xml:space="preserve"> </v>
      </c>
      <c r="AF37" s="7"/>
      <c r="AG37" s="7"/>
      <c r="AH37" s="7"/>
    </row>
    <row r="38" spans="1:34" x14ac:dyDescent="0.25">
      <c r="A38" s="21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14"/>
      <c r="P38" s="64">
        <v>33.770000000000003</v>
      </c>
      <c r="Q38" s="65">
        <f t="shared" si="5"/>
        <v>9.3805555555555564</v>
      </c>
      <c r="R38" s="66"/>
      <c r="S38" s="64">
        <v>37.409999999999997</v>
      </c>
      <c r="T38" s="65">
        <f t="shared" si="6"/>
        <v>10.391666666666666</v>
      </c>
      <c r="U38" s="67"/>
      <c r="V38" s="64">
        <v>48.13</v>
      </c>
      <c r="W38" s="65">
        <f t="shared" si="7"/>
        <v>13.369444444444445</v>
      </c>
      <c r="X38" s="46"/>
      <c r="Y38" s="45"/>
      <c r="Z38" s="45"/>
      <c r="AA38" s="45"/>
      <c r="AB38" s="72"/>
      <c r="AC38" s="75">
        <v>64.557000000000002</v>
      </c>
      <c r="AD38" s="12">
        <f t="shared" si="3"/>
        <v>0</v>
      </c>
      <c r="AE38" s="13" t="str">
        <f t="shared" si="4"/>
        <v xml:space="preserve"> </v>
      </c>
      <c r="AF38" s="7"/>
      <c r="AG38" s="7"/>
      <c r="AH38" s="7"/>
    </row>
    <row r="39" spans="1:34" x14ac:dyDescent="0.25">
      <c r="A39" s="21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1"/>
      <c r="O39" s="14"/>
      <c r="P39" s="64">
        <v>33.770000000000003</v>
      </c>
      <c r="Q39" s="65">
        <f t="shared" si="5"/>
        <v>9.3805555555555564</v>
      </c>
      <c r="R39" s="66"/>
      <c r="S39" s="64">
        <v>37.409999999999997</v>
      </c>
      <c r="T39" s="65">
        <f t="shared" si="6"/>
        <v>10.391666666666666</v>
      </c>
      <c r="U39" s="67"/>
      <c r="V39" s="64">
        <v>48.13</v>
      </c>
      <c r="W39" s="65">
        <f t="shared" si="7"/>
        <v>13.369444444444445</v>
      </c>
      <c r="X39" s="46"/>
      <c r="Y39" s="45"/>
      <c r="Z39" s="45"/>
      <c r="AA39" s="45"/>
      <c r="AB39" s="72"/>
      <c r="AC39" s="75">
        <v>66.688000000000002</v>
      </c>
      <c r="AD39" s="12">
        <f t="shared" si="3"/>
        <v>0</v>
      </c>
      <c r="AE39" s="13" t="str">
        <f t="shared" si="4"/>
        <v xml:space="preserve"> </v>
      </c>
      <c r="AF39" s="7"/>
      <c r="AG39" s="7"/>
      <c r="AH39" s="7"/>
    </row>
    <row r="40" spans="1:34" x14ac:dyDescent="0.25">
      <c r="A40" s="21">
        <v>30</v>
      </c>
      <c r="B40" s="26"/>
      <c r="C40" s="9"/>
      <c r="D40" s="9"/>
      <c r="E40" s="9"/>
      <c r="F40" s="9"/>
      <c r="G40" s="9"/>
      <c r="H40" s="9"/>
      <c r="I40" s="9"/>
      <c r="J40" s="9"/>
      <c r="K40" s="9"/>
      <c r="L40" s="9"/>
      <c r="M40" s="23"/>
      <c r="N40" s="21"/>
      <c r="O40" s="14"/>
      <c r="P40" s="64">
        <v>33.770000000000003</v>
      </c>
      <c r="Q40" s="65">
        <f t="shared" si="5"/>
        <v>9.3805555555555564</v>
      </c>
      <c r="R40" s="66"/>
      <c r="S40" s="64">
        <v>37.409999999999997</v>
      </c>
      <c r="T40" s="65">
        <f t="shared" si="6"/>
        <v>10.391666666666666</v>
      </c>
      <c r="U40" s="67"/>
      <c r="V40" s="64">
        <v>48.13</v>
      </c>
      <c r="W40" s="65">
        <f t="shared" si="7"/>
        <v>13.369444444444445</v>
      </c>
      <c r="X40" s="46"/>
      <c r="Y40" s="45"/>
      <c r="Z40" s="45"/>
      <c r="AA40" s="45"/>
      <c r="AB40" s="72"/>
      <c r="AC40" s="75">
        <v>68.421999999999997</v>
      </c>
      <c r="AD40" s="12">
        <f t="shared" si="3"/>
        <v>0</v>
      </c>
      <c r="AE40" s="13" t="str">
        <f t="shared" si="4"/>
        <v xml:space="preserve"> </v>
      </c>
      <c r="AF40" s="7"/>
      <c r="AG40" s="7"/>
      <c r="AH40" s="7"/>
    </row>
    <row r="41" spans="1:34" ht="15.75" thickBot="1" x14ac:dyDescent="0.3">
      <c r="A41" s="22">
        <v>31</v>
      </c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2"/>
      <c r="O41" s="18"/>
      <c r="P41" s="64">
        <v>33.770000000000003</v>
      </c>
      <c r="Q41" s="65">
        <f t="shared" si="5"/>
        <v>9.3805555555555564</v>
      </c>
      <c r="R41" s="68"/>
      <c r="S41" s="64">
        <v>37.409999999999997</v>
      </c>
      <c r="T41" s="65">
        <f t="shared" si="6"/>
        <v>10.391666666666666</v>
      </c>
      <c r="U41" s="69"/>
      <c r="V41" s="64">
        <v>48.13</v>
      </c>
      <c r="W41" s="65">
        <f t="shared" si="7"/>
        <v>13.369444444444445</v>
      </c>
      <c r="X41" s="62"/>
      <c r="Y41" s="61"/>
      <c r="Z41" s="61"/>
      <c r="AA41" s="63"/>
      <c r="AB41" s="74"/>
      <c r="AC41" s="76">
        <v>74.212999999999994</v>
      </c>
      <c r="AD41" s="12">
        <f t="shared" si="3"/>
        <v>0</v>
      </c>
      <c r="AE41" s="13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21" t="s">
        <v>24</v>
      </c>
      <c r="B42" s="121"/>
      <c r="C42" s="121"/>
      <c r="D42" s="121"/>
      <c r="E42" s="121"/>
      <c r="F42" s="121"/>
      <c r="G42" s="121"/>
      <c r="H42" s="122"/>
      <c r="I42" s="123" t="s">
        <v>22</v>
      </c>
      <c r="J42" s="124"/>
      <c r="K42" s="28">
        <v>0</v>
      </c>
      <c r="L42" s="125" t="s">
        <v>23</v>
      </c>
      <c r="M42" s="126"/>
      <c r="N42" s="29">
        <v>0</v>
      </c>
      <c r="O42" s="127">
        <f>SUMPRODUCT(O11:O41,AC11:AC41)/SUM(AC11:AC41)</f>
        <v>0</v>
      </c>
      <c r="P42" s="117">
        <f>SUMPRODUCT(P11:P41,AC11:AC41)/SUM(AC11:AC41)</f>
        <v>33.953002472596353</v>
      </c>
      <c r="Q42" s="115">
        <f>SUMPRODUCT(Q11:Q41,AC11:AC41)/SUM(AC11:AC41)</f>
        <v>9.4313895757212105</v>
      </c>
      <c r="R42" s="117">
        <f>SUMPRODUCT(R11:R41,AC11:AC41)/SUM(AC11:AC41)</f>
        <v>0</v>
      </c>
      <c r="S42" s="117">
        <f>SUMPRODUCT(S11:S41,AC11:AC41)/SUM(AC11:AC41)</f>
        <v>37.607642670404047</v>
      </c>
      <c r="T42" s="119">
        <f>SUMPRODUCT(T11:T41,AC11:AC41)/SUM(AC11:AC41)</f>
        <v>10.446567408445574</v>
      </c>
      <c r="U42" s="16"/>
      <c r="V42" s="8"/>
      <c r="W42" s="8"/>
      <c r="X42" s="8"/>
      <c r="Y42" s="8"/>
      <c r="Z42" s="8"/>
      <c r="AA42" s="106" t="s">
        <v>45</v>
      </c>
      <c r="AB42" s="107"/>
      <c r="AC42" s="31">
        <v>2257.8290000000002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8" t="s">
        <v>3</v>
      </c>
      <c r="I43" s="109"/>
      <c r="J43" s="109"/>
      <c r="K43" s="109"/>
      <c r="L43" s="109"/>
      <c r="M43" s="109"/>
      <c r="N43" s="110"/>
      <c r="O43" s="128"/>
      <c r="P43" s="118"/>
      <c r="Q43" s="116"/>
      <c r="R43" s="118"/>
      <c r="S43" s="118"/>
      <c r="T43" s="120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37" t="s">
        <v>49</v>
      </c>
      <c r="S45" s="37"/>
      <c r="T45" s="37"/>
      <c r="U45" s="37"/>
      <c r="V45" s="37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37" t="s">
        <v>53</v>
      </c>
      <c r="S47" s="37"/>
      <c r="T47" s="37"/>
      <c r="U47" s="37"/>
      <c r="V47" s="37">
        <v>2016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37" t="s">
        <v>54</v>
      </c>
      <c r="S49" s="37"/>
      <c r="T49" s="37"/>
      <c r="U49" s="37"/>
      <c r="V49" s="37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P42:P43"/>
    <mergeCell ref="L9:L10"/>
    <mergeCell ref="G9:G10"/>
    <mergeCell ref="A7:A10"/>
    <mergeCell ref="M9:M10"/>
    <mergeCell ref="K9:K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X7:X10"/>
    <mergeCell ref="L2:AC2"/>
    <mergeCell ref="AA7:AA10"/>
    <mergeCell ref="AB7:AB10"/>
    <mergeCell ref="AC7:AC10"/>
    <mergeCell ref="N8:N10"/>
    <mergeCell ref="Z7:Z10"/>
    <mergeCell ref="N7:W7"/>
    <mergeCell ref="B7:M8"/>
    <mergeCell ref="B9:B10"/>
    <mergeCell ref="C9:C10"/>
    <mergeCell ref="D9:D10"/>
    <mergeCell ref="E9:E10"/>
    <mergeCell ref="F9:F10"/>
    <mergeCell ref="H9:H10"/>
    <mergeCell ref="I9:I10"/>
    <mergeCell ref="J9:J10"/>
    <mergeCell ref="Y7:Y10"/>
    <mergeCell ref="R9:R10"/>
    <mergeCell ref="O9:O10"/>
    <mergeCell ref="P9:P10"/>
    <mergeCell ref="Q9:Q10"/>
  </mergeCells>
  <phoneticPr fontId="16" type="noConversion"/>
  <printOptions horizontalCentered="1" verticalCentered="1"/>
  <pageMargins left="0.11811023622047245" right="0.31496062992125984" top="0.35433070866141736" bottom="0.15748031496062992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2017-01-05T10:04:36Z</cp:lastPrinted>
  <dcterms:created xsi:type="dcterms:W3CDTF">2016-10-07T07:24:19Z</dcterms:created>
  <dcterms:modified xsi:type="dcterms:W3CDTF">2017-01-05T10:04:38Z</dcterms:modified>
</cp:coreProperties>
</file>