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8" i="4"/>
  <c r="T18" i="4"/>
  <c r="Q18" i="4"/>
  <c r="W31" i="4"/>
  <c r="W19" i="4"/>
  <c r="T31" i="4"/>
  <c r="T19" i="4"/>
  <c r="Q31" i="4"/>
  <c r="Q19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<sst xmlns="http://schemas.openxmlformats.org/spreadsheetml/2006/main" count="67" uniqueCount="61">
  <si>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</si>
  <si>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</si>
  <si>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</si>
  <si>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</si>
  <si>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</si>
  <si>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</si>
  <si>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</si>
  <si>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</si>
  <si>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</si>
  <si>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</si>
  <si>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</si>
  <si>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</si>
  <si>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</si>
  <si>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</si>
  <si>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</si>
  <si>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</si>
  <si>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</si>
  <si>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</si>
  <si>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</si>
  <si>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</si>
  <si>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</si>
  <si>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</si>
  <si>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</si>
  <si>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</si>
  <si>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</si>
  <si>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</si>
  <si>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</si>
  <si>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</si>
  <si>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</si>
  <si>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</si>
  <si>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</si>
  <si>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</si>
  <si>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</si>
  <si>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</si>
  <si>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</si>
  <si>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</si>
  <si>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</si>
  <si>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</si>
  <si>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</si>
  <si>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</si>
  <si>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</si>
  <si>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</si>
  <si>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</si>
  <si>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</si>
  <si>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</si>
  <si>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</si>
  <si>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</si>
  <si>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</si>
  <si>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</si>
  <si>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</si>
  <si>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</si>
  <si>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</si>
  <si>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</si>
  <si>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</si>
  <si>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</si>
  <si>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</si>
  <si>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</si>
  <si>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</si>
  <si>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Краснопопівського ПСГ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</si>
  <si>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645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</si>
  <si>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Краснопопівка -Рубіжне 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</si>
</sst>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6" xfId="0" applyNumberFormat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Protection="1"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32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4" fontId="2" fillId="0" borderId="18" xfId="0" applyNumberFormat="1" applyFont="1" applyBorder="1" applyAlignment="1" applyProtection="1">
      <alignment horizontal="center"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4" zoomScaleNormal="100" zoomScaleSheetLayoutView="100" workbookViewId="0">
      <selection activeCell="AB45" sqref="AB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20</v>
      </c>
      <c r="B1" s="38"/>
      <c r="C1" s="38"/>
      <c r="D1" s="38"/>
      <c r="E1" s="38"/>
      <c r="F1" s="38"/>
      <c r="G1" s="38"/>
      <c r="H1" s="38"/>
      <c r="K1" s="10"/>
      <c r="L1" s="10"/>
      <c r="M1" s="36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8" t="s">
        <v>55</v>
      </c>
      <c r="B2" s="38"/>
      <c r="C2" s="38"/>
      <c r="D2" s="38"/>
      <c r="E2" s="38"/>
      <c r="F2" s="38"/>
      <c r="G2" s="38"/>
      <c r="H2" s="38"/>
      <c r="I2" s="42"/>
      <c r="J2" s="42"/>
      <c r="K2" s="2"/>
      <c r="L2" s="77" t="s">
        <v>58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34" ht="13.5" customHeight="1" x14ac:dyDescent="0.25">
      <c r="A3" s="37" t="s">
        <v>56</v>
      </c>
      <c r="B3" s="38"/>
      <c r="C3" s="38"/>
      <c r="D3" s="38"/>
      <c r="E3" s="38"/>
      <c r="F3" s="38"/>
      <c r="G3" s="38"/>
      <c r="H3" s="38"/>
      <c r="I3" s="42"/>
      <c r="J3" s="42"/>
      <c r="K3" s="11"/>
      <c r="L3" s="10" t="s">
        <v>59</v>
      </c>
      <c r="M3" s="10"/>
      <c r="N3" s="39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34" x14ac:dyDescent="0.25">
      <c r="A4" s="38" t="s">
        <v>21</v>
      </c>
      <c r="B4" s="38"/>
      <c r="C4" s="38"/>
      <c r="D4" s="38"/>
      <c r="E4" s="38"/>
      <c r="F4" s="38"/>
      <c r="G4" s="38"/>
      <c r="H4" s="38"/>
      <c r="I4" s="42"/>
      <c r="K4" s="44" t="s">
        <v>60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34" x14ac:dyDescent="0.25">
      <c r="A5" s="38" t="s">
        <v>57</v>
      </c>
      <c r="B5" s="38"/>
      <c r="C5" s="38"/>
      <c r="D5" s="38"/>
      <c r="E5" s="38"/>
      <c r="F5" s="38"/>
      <c r="G5" s="38"/>
      <c r="H5" s="3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34" ht="5.25" customHeight="1" thickBot="1" x14ac:dyDescent="0.3"/>
    <row r="7" spans="1:34" ht="26.25" customHeight="1" thickBot="1" x14ac:dyDescent="0.3">
      <c r="A7" s="83" t="s">
        <v>0</v>
      </c>
      <c r="B7" s="88" t="s">
        <v>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88" t="s">
        <v>30</v>
      </c>
      <c r="O7" s="89"/>
      <c r="P7" s="89"/>
      <c r="Q7" s="89"/>
      <c r="R7" s="89"/>
      <c r="S7" s="89"/>
      <c r="T7" s="89"/>
      <c r="U7" s="89"/>
      <c r="V7" s="89"/>
      <c r="W7" s="90"/>
      <c r="X7" s="100" t="s">
        <v>25</v>
      </c>
      <c r="Y7" s="102" t="s">
        <v>2</v>
      </c>
      <c r="Z7" s="79" t="s">
        <v>17</v>
      </c>
      <c r="AA7" s="79" t="s">
        <v>18</v>
      </c>
      <c r="AB7" s="81" t="s">
        <v>19</v>
      </c>
      <c r="AC7" s="83" t="s">
        <v>16</v>
      </c>
    </row>
    <row r="8" spans="1:34" ht="16.5" customHeight="1" thickBot="1" x14ac:dyDescent="0.3">
      <c r="A8" s="129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85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2"/>
      <c r="X8" s="101"/>
      <c r="Y8" s="103"/>
      <c r="Z8" s="80"/>
      <c r="AA8" s="80"/>
      <c r="AB8" s="82"/>
      <c r="AC8" s="84"/>
    </row>
    <row r="9" spans="1:34" ht="15" customHeight="1" x14ac:dyDescent="0.25">
      <c r="A9" s="129"/>
      <c r="B9" s="96" t="s">
        <v>33</v>
      </c>
      <c r="C9" s="98" t="s">
        <v>34</v>
      </c>
      <c r="D9" s="98" t="s">
        <v>35</v>
      </c>
      <c r="E9" s="98" t="s">
        <v>40</v>
      </c>
      <c r="F9" s="98" t="s">
        <v>41</v>
      </c>
      <c r="G9" s="98" t="s">
        <v>38</v>
      </c>
      <c r="H9" s="98" t="s">
        <v>42</v>
      </c>
      <c r="I9" s="98" t="s">
        <v>39</v>
      </c>
      <c r="J9" s="98" t="s">
        <v>37</v>
      </c>
      <c r="K9" s="98" t="s">
        <v>36</v>
      </c>
      <c r="L9" s="98" t="s">
        <v>43</v>
      </c>
      <c r="M9" s="75" t="s">
        <v>44</v>
      </c>
      <c r="N9" s="86"/>
      <c r="O9" s="104" t="s">
        <v>31</v>
      </c>
      <c r="P9" s="106" t="s">
        <v>10</v>
      </c>
      <c r="Q9" s="81" t="s">
        <v>11</v>
      </c>
      <c r="R9" s="96" t="s">
        <v>32</v>
      </c>
      <c r="S9" s="98" t="s">
        <v>12</v>
      </c>
      <c r="T9" s="75" t="s">
        <v>13</v>
      </c>
      <c r="U9" s="113" t="s">
        <v>27</v>
      </c>
      <c r="V9" s="98" t="s">
        <v>14</v>
      </c>
      <c r="W9" s="75" t="s">
        <v>15</v>
      </c>
      <c r="X9" s="101"/>
      <c r="Y9" s="103"/>
      <c r="Z9" s="80"/>
      <c r="AA9" s="80"/>
      <c r="AB9" s="82"/>
      <c r="AC9" s="84"/>
    </row>
    <row r="10" spans="1:34" ht="92.25" customHeight="1" x14ac:dyDescent="0.25">
      <c r="A10" s="129"/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76"/>
      <c r="N10" s="87"/>
      <c r="O10" s="105"/>
      <c r="P10" s="107"/>
      <c r="Q10" s="82"/>
      <c r="R10" s="97"/>
      <c r="S10" s="99"/>
      <c r="T10" s="76"/>
      <c r="U10" s="114"/>
      <c r="V10" s="99"/>
      <c r="W10" s="76"/>
      <c r="X10" s="101"/>
      <c r="Y10" s="103"/>
      <c r="Z10" s="80"/>
      <c r="AA10" s="80"/>
      <c r="AB10" s="82"/>
      <c r="AC10" s="84"/>
    </row>
    <row r="11" spans="1:34" x14ac:dyDescent="0.25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3"/>
      <c r="O11" s="33"/>
      <c r="P11" s="69">
        <v>34.43</v>
      </c>
      <c r="Q11" s="70">
        <v>9.56</v>
      </c>
      <c r="R11" s="71"/>
      <c r="S11" s="72">
        <v>38.119999999999997</v>
      </c>
      <c r="T11" s="70">
        <v>10.59</v>
      </c>
      <c r="U11" s="73"/>
      <c r="V11" s="74">
        <v>48.51</v>
      </c>
      <c r="W11" s="70">
        <v>13.48</v>
      </c>
      <c r="X11" s="18"/>
      <c r="Y11" s="15"/>
      <c r="Z11" s="15"/>
      <c r="AA11" s="15"/>
      <c r="AB11" s="63"/>
      <c r="AC11" s="67">
        <v>3.032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4"/>
      <c r="O12" s="15"/>
      <c r="P12" s="69">
        <v>34.43</v>
      </c>
      <c r="Q12" s="70">
        <v>9.56</v>
      </c>
      <c r="R12" s="71"/>
      <c r="S12" s="72">
        <v>38.119999999999997</v>
      </c>
      <c r="T12" s="70">
        <v>10.59</v>
      </c>
      <c r="U12" s="73"/>
      <c r="V12" s="74">
        <v>48.51</v>
      </c>
      <c r="W12" s="70">
        <v>13.48</v>
      </c>
      <c r="X12" s="18"/>
      <c r="Y12" s="15"/>
      <c r="Z12" s="15"/>
      <c r="AA12" s="15"/>
      <c r="AB12" s="63"/>
      <c r="AC12" s="67">
        <v>2.718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4">
        <v>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9"/>
      <c r="P13" s="69">
        <v>34.43</v>
      </c>
      <c r="Q13" s="70">
        <v>9.56</v>
      </c>
      <c r="R13" s="71"/>
      <c r="S13" s="72">
        <v>38.119999999999997</v>
      </c>
      <c r="T13" s="70">
        <v>10.59</v>
      </c>
      <c r="U13" s="73"/>
      <c r="V13" s="74">
        <v>48.51</v>
      </c>
      <c r="W13" s="70">
        <v>13.48</v>
      </c>
      <c r="X13" s="49"/>
      <c r="Y13" s="49"/>
      <c r="Z13" s="49"/>
      <c r="AA13" s="49"/>
      <c r="AB13" s="64"/>
      <c r="AC13" s="67">
        <v>2.6869999999999998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14"/>
      <c r="P14" s="69">
        <v>34.43</v>
      </c>
      <c r="Q14" s="70">
        <v>9.56</v>
      </c>
      <c r="R14" s="71"/>
      <c r="S14" s="72">
        <v>38.119999999999997</v>
      </c>
      <c r="T14" s="70">
        <v>10.59</v>
      </c>
      <c r="U14" s="73"/>
      <c r="V14" s="74">
        <v>48.51</v>
      </c>
      <c r="W14" s="70">
        <v>13.48</v>
      </c>
      <c r="X14" s="18"/>
      <c r="Y14" s="15"/>
      <c r="Z14" s="15"/>
      <c r="AA14" s="15"/>
      <c r="AB14" s="63"/>
      <c r="AC14" s="67">
        <v>2.7679999999999998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/>
      <c r="O15" s="14"/>
      <c r="P15" s="69">
        <v>34.43</v>
      </c>
      <c r="Q15" s="70">
        <v>9.56</v>
      </c>
      <c r="R15" s="71"/>
      <c r="S15" s="72">
        <v>38.119999999999997</v>
      </c>
      <c r="T15" s="70">
        <v>10.59</v>
      </c>
      <c r="U15" s="73"/>
      <c r="V15" s="74">
        <v>48.51</v>
      </c>
      <c r="W15" s="70">
        <v>13.48</v>
      </c>
      <c r="X15" s="18"/>
      <c r="Y15" s="15"/>
      <c r="Z15" s="15"/>
      <c r="AA15" s="15"/>
      <c r="AB15" s="63"/>
      <c r="AC15" s="67">
        <v>2.9169999999999998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x14ac:dyDescent="0.25">
      <c r="A16" s="24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/>
      <c r="O16" s="14"/>
      <c r="P16" s="69">
        <v>34.43</v>
      </c>
      <c r="Q16" s="70">
        <v>9.56</v>
      </c>
      <c r="R16" s="71"/>
      <c r="S16" s="72">
        <v>38.119999999999997</v>
      </c>
      <c r="T16" s="70">
        <v>10.59</v>
      </c>
      <c r="U16" s="73"/>
      <c r="V16" s="74">
        <v>48.51</v>
      </c>
      <c r="W16" s="70">
        <v>13.48</v>
      </c>
      <c r="X16" s="18"/>
      <c r="Y16" s="15"/>
      <c r="Z16" s="15"/>
      <c r="AA16" s="15"/>
      <c r="AB16" s="63"/>
      <c r="AC16" s="67">
        <v>2.8149999999999999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x14ac:dyDescent="0.25">
      <c r="A17" s="24">
        <v>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5"/>
      <c r="P17" s="69">
        <v>34.43</v>
      </c>
      <c r="Q17" s="70">
        <v>9.56</v>
      </c>
      <c r="R17" s="71"/>
      <c r="S17" s="72">
        <v>38.119999999999997</v>
      </c>
      <c r="T17" s="70">
        <v>10.59</v>
      </c>
      <c r="U17" s="73"/>
      <c r="V17" s="74">
        <v>48.51</v>
      </c>
      <c r="W17" s="70">
        <v>13.48</v>
      </c>
      <c r="X17" s="15"/>
      <c r="Y17" s="15"/>
      <c r="Z17" s="15"/>
      <c r="AA17" s="15"/>
      <c r="AB17" s="64"/>
      <c r="AC17" s="67">
        <v>3.1520000000000001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x14ac:dyDescent="0.25">
      <c r="A18" s="24">
        <v>8</v>
      </c>
      <c r="B18" s="51">
        <v>90.781199999999998</v>
      </c>
      <c r="C18" s="51">
        <v>3.6425999999999998</v>
      </c>
      <c r="D18" s="51">
        <v>1.1914</v>
      </c>
      <c r="E18" s="51">
        <v>0.1583</v>
      </c>
      <c r="F18" s="51">
        <v>0.28539999999999999</v>
      </c>
      <c r="G18" s="51">
        <v>1.26E-2</v>
      </c>
      <c r="H18" s="51">
        <v>7.5600000000000001E-2</v>
      </c>
      <c r="I18" s="51">
        <v>6.6100000000000006E-2</v>
      </c>
      <c r="J18" s="51">
        <v>0.185</v>
      </c>
      <c r="K18" s="51">
        <v>6.7000000000000002E-3</v>
      </c>
      <c r="L18" s="51">
        <v>2.6326000000000001</v>
      </c>
      <c r="M18" s="51">
        <v>0.96250000000000002</v>
      </c>
      <c r="N18" s="51">
        <v>0.74480000000000002</v>
      </c>
      <c r="O18" s="14"/>
      <c r="P18" s="52">
        <v>34.54</v>
      </c>
      <c r="Q18" s="53">
        <f>P18/3.6</f>
        <v>9.5944444444444432</v>
      </c>
      <c r="R18" s="52"/>
      <c r="S18" s="52">
        <v>38.24</v>
      </c>
      <c r="T18" s="53">
        <f>S18/3.6</f>
        <v>10.622222222222222</v>
      </c>
      <c r="U18" s="52"/>
      <c r="V18" s="52">
        <v>48.63</v>
      </c>
      <c r="W18" s="53">
        <f>V18/3.6</f>
        <v>13.508333333333333</v>
      </c>
      <c r="X18" s="18"/>
      <c r="Y18" s="15"/>
      <c r="Z18" s="15"/>
      <c r="AA18" s="15"/>
      <c r="AB18" s="63"/>
      <c r="AC18" s="67">
        <v>3.085</v>
      </c>
      <c r="AD18" s="12">
        <f t="shared" si="0"/>
        <v>100</v>
      </c>
      <c r="AE18" s="13" t="str">
        <f t="shared" si="1"/>
        <v>ОК</v>
      </c>
      <c r="AF18" s="7"/>
      <c r="AG18" s="7"/>
      <c r="AH18" s="7"/>
    </row>
    <row r="19" spans="1:34" x14ac:dyDescent="0.25">
      <c r="A19" s="24">
        <v>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4"/>
      <c r="P19" s="57">
        <v>34.54</v>
      </c>
      <c r="Q19" s="58">
        <f>P19/3.6</f>
        <v>9.5944444444444432</v>
      </c>
      <c r="R19" s="59"/>
      <c r="S19" s="57">
        <v>38.24</v>
      </c>
      <c r="T19" s="58">
        <f>S19/3.6</f>
        <v>10.622222222222222</v>
      </c>
      <c r="U19" s="60"/>
      <c r="V19" s="57">
        <v>48.63</v>
      </c>
      <c r="W19" s="58">
        <f>V19/3.6</f>
        <v>13.508333333333333</v>
      </c>
      <c r="X19" s="18"/>
      <c r="Y19" s="15"/>
      <c r="Z19" s="15"/>
      <c r="AA19" s="15"/>
      <c r="AB19" s="63"/>
      <c r="AC19" s="67">
        <v>2.5409999999999999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x14ac:dyDescent="0.25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4"/>
      <c r="O20" s="14"/>
      <c r="P20" s="57">
        <v>34.54</v>
      </c>
      <c r="Q20" s="58">
        <f t="shared" ref="Q20:Q30" si="2">P20/3.6</f>
        <v>9.5944444444444432</v>
      </c>
      <c r="R20" s="59"/>
      <c r="S20" s="57">
        <v>38.24</v>
      </c>
      <c r="T20" s="58">
        <f t="shared" ref="T20:T30" si="3">S20/3.6</f>
        <v>10.622222222222222</v>
      </c>
      <c r="U20" s="60"/>
      <c r="V20" s="57">
        <v>48.63</v>
      </c>
      <c r="W20" s="58">
        <f t="shared" ref="W20:W30" si="4">V20/3.6</f>
        <v>13.508333333333333</v>
      </c>
      <c r="X20" s="18"/>
      <c r="Y20" s="15"/>
      <c r="Z20" s="15"/>
      <c r="AA20" s="15"/>
      <c r="AB20" s="63"/>
      <c r="AC20" s="67">
        <v>2.3919999999999999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x14ac:dyDescent="0.25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/>
      <c r="O21" s="14"/>
      <c r="P21" s="57">
        <v>34.54</v>
      </c>
      <c r="Q21" s="58">
        <f t="shared" si="2"/>
        <v>9.5944444444444432</v>
      </c>
      <c r="R21" s="59"/>
      <c r="S21" s="57">
        <v>38.24</v>
      </c>
      <c r="T21" s="58">
        <f t="shared" si="3"/>
        <v>10.622222222222222</v>
      </c>
      <c r="U21" s="60"/>
      <c r="V21" s="57">
        <v>48.63</v>
      </c>
      <c r="W21" s="58">
        <f t="shared" si="4"/>
        <v>13.508333333333333</v>
      </c>
      <c r="X21" s="18"/>
      <c r="Y21" s="15"/>
      <c r="Z21" s="15"/>
      <c r="AA21" s="15"/>
      <c r="AB21" s="63"/>
      <c r="AC21" s="67">
        <v>2.399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x14ac:dyDescent="0.25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14"/>
      <c r="P22" s="57">
        <v>34.54</v>
      </c>
      <c r="Q22" s="58">
        <f t="shared" si="2"/>
        <v>9.5944444444444432</v>
      </c>
      <c r="R22" s="59"/>
      <c r="S22" s="57">
        <v>38.24</v>
      </c>
      <c r="T22" s="58">
        <f t="shared" si="3"/>
        <v>10.622222222222222</v>
      </c>
      <c r="U22" s="60"/>
      <c r="V22" s="57">
        <v>48.63</v>
      </c>
      <c r="W22" s="58">
        <f t="shared" si="4"/>
        <v>13.508333333333333</v>
      </c>
      <c r="X22" s="18"/>
      <c r="Y22" s="15"/>
      <c r="Z22" s="15"/>
      <c r="AA22" s="15"/>
      <c r="AB22" s="63"/>
      <c r="AC22" s="67">
        <v>2.573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x14ac:dyDescent="0.25">
      <c r="A23" s="24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4"/>
      <c r="O23" s="14"/>
      <c r="P23" s="57">
        <v>34.54</v>
      </c>
      <c r="Q23" s="58">
        <f t="shared" si="2"/>
        <v>9.5944444444444432</v>
      </c>
      <c r="R23" s="59"/>
      <c r="S23" s="57">
        <v>38.24</v>
      </c>
      <c r="T23" s="58">
        <f t="shared" si="3"/>
        <v>10.622222222222222</v>
      </c>
      <c r="U23" s="60"/>
      <c r="V23" s="57">
        <v>48.63</v>
      </c>
      <c r="W23" s="58">
        <f t="shared" si="4"/>
        <v>13.508333333333333</v>
      </c>
      <c r="X23" s="18"/>
      <c r="Y23" s="15"/>
      <c r="Z23" s="15"/>
      <c r="AA23" s="15"/>
      <c r="AB23" s="63"/>
      <c r="AC23" s="67">
        <v>3.048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x14ac:dyDescent="0.25">
      <c r="A24" s="2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/>
      <c r="O24" s="14"/>
      <c r="P24" s="57">
        <v>34.54</v>
      </c>
      <c r="Q24" s="58">
        <f t="shared" si="2"/>
        <v>9.5944444444444432</v>
      </c>
      <c r="R24" s="59"/>
      <c r="S24" s="57">
        <v>38.24</v>
      </c>
      <c r="T24" s="58">
        <f t="shared" si="3"/>
        <v>10.622222222222222</v>
      </c>
      <c r="U24" s="60"/>
      <c r="V24" s="57">
        <v>48.63</v>
      </c>
      <c r="W24" s="58">
        <f t="shared" si="4"/>
        <v>13.508333333333333</v>
      </c>
      <c r="X24" s="18"/>
      <c r="Y24" s="15"/>
      <c r="Z24" s="15"/>
      <c r="AA24" s="15"/>
      <c r="AB24" s="63"/>
      <c r="AC24" s="67">
        <v>3.0430000000000001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x14ac:dyDescent="0.25">
      <c r="A25" s="24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/>
      <c r="O25" s="14"/>
      <c r="P25" s="57">
        <v>34.54</v>
      </c>
      <c r="Q25" s="58">
        <f t="shared" si="2"/>
        <v>9.5944444444444432</v>
      </c>
      <c r="R25" s="59"/>
      <c r="S25" s="57">
        <v>38.24</v>
      </c>
      <c r="T25" s="58">
        <f t="shared" si="3"/>
        <v>10.622222222222222</v>
      </c>
      <c r="U25" s="60"/>
      <c r="V25" s="57">
        <v>48.63</v>
      </c>
      <c r="W25" s="58">
        <f t="shared" si="4"/>
        <v>13.508333333333333</v>
      </c>
      <c r="X25" s="18"/>
      <c r="Y25" s="15"/>
      <c r="Z25" s="15"/>
      <c r="AA25" s="15"/>
      <c r="AB25" s="63"/>
      <c r="AC25" s="67">
        <v>2.85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x14ac:dyDescent="0.25">
      <c r="A26" s="24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57">
        <v>34.54</v>
      </c>
      <c r="Q26" s="58">
        <f t="shared" si="2"/>
        <v>9.5944444444444432</v>
      </c>
      <c r="R26" s="59"/>
      <c r="S26" s="57">
        <v>38.24</v>
      </c>
      <c r="T26" s="58">
        <f t="shared" si="3"/>
        <v>10.622222222222222</v>
      </c>
      <c r="U26" s="60"/>
      <c r="V26" s="57">
        <v>48.63</v>
      </c>
      <c r="W26" s="58">
        <f t="shared" si="4"/>
        <v>13.508333333333333</v>
      </c>
      <c r="X26" s="50"/>
      <c r="Y26" s="49"/>
      <c r="Z26" s="49"/>
      <c r="AA26" s="49"/>
      <c r="AB26" s="65"/>
      <c r="AC26" s="67">
        <v>3.528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x14ac:dyDescent="0.25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14"/>
      <c r="P27" s="57">
        <v>34.54</v>
      </c>
      <c r="Q27" s="58">
        <f t="shared" si="2"/>
        <v>9.5944444444444432</v>
      </c>
      <c r="R27" s="59"/>
      <c r="S27" s="57">
        <v>38.24</v>
      </c>
      <c r="T27" s="58">
        <f t="shared" si="3"/>
        <v>10.622222222222222</v>
      </c>
      <c r="U27" s="60"/>
      <c r="V27" s="57">
        <v>48.63</v>
      </c>
      <c r="W27" s="58">
        <f t="shared" si="4"/>
        <v>13.508333333333333</v>
      </c>
      <c r="X27" s="18"/>
      <c r="Y27" s="15"/>
      <c r="Z27" s="15"/>
      <c r="AA27" s="15"/>
      <c r="AB27" s="63"/>
      <c r="AC27" s="67">
        <v>3.492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x14ac:dyDescent="0.25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/>
      <c r="O28" s="14"/>
      <c r="P28" s="57">
        <v>34.54</v>
      </c>
      <c r="Q28" s="58">
        <f t="shared" si="2"/>
        <v>9.5944444444444432</v>
      </c>
      <c r="R28" s="59"/>
      <c r="S28" s="57">
        <v>38.24</v>
      </c>
      <c r="T28" s="58">
        <f t="shared" si="3"/>
        <v>10.622222222222222</v>
      </c>
      <c r="U28" s="60"/>
      <c r="V28" s="57">
        <v>48.63</v>
      </c>
      <c r="W28" s="58">
        <f t="shared" si="4"/>
        <v>13.508333333333333</v>
      </c>
      <c r="X28" s="18"/>
      <c r="Y28" s="15"/>
      <c r="Z28" s="15"/>
      <c r="AA28" s="15"/>
      <c r="AB28" s="63"/>
      <c r="AC28" s="67">
        <v>3.0230000000000001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x14ac:dyDescent="0.25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/>
      <c r="O29" s="14"/>
      <c r="P29" s="57">
        <v>34.54</v>
      </c>
      <c r="Q29" s="58">
        <f t="shared" si="2"/>
        <v>9.5944444444444432</v>
      </c>
      <c r="R29" s="59"/>
      <c r="S29" s="57">
        <v>38.24</v>
      </c>
      <c r="T29" s="58">
        <f t="shared" si="3"/>
        <v>10.622222222222222</v>
      </c>
      <c r="U29" s="60"/>
      <c r="V29" s="57">
        <v>48.63</v>
      </c>
      <c r="W29" s="58">
        <f t="shared" si="4"/>
        <v>13.508333333333333</v>
      </c>
      <c r="X29" s="18"/>
      <c r="Y29" s="15"/>
      <c r="Z29" s="15"/>
      <c r="AA29" s="15"/>
      <c r="AB29" s="63"/>
      <c r="AC29" s="67">
        <v>2.7949999999999999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x14ac:dyDescent="0.25">
      <c r="A30" s="24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/>
      <c r="O30" s="14"/>
      <c r="P30" s="57">
        <v>34.54</v>
      </c>
      <c r="Q30" s="58">
        <f t="shared" si="2"/>
        <v>9.5944444444444432</v>
      </c>
      <c r="R30" s="59"/>
      <c r="S30" s="57">
        <v>38.24</v>
      </c>
      <c r="T30" s="58">
        <f t="shared" si="3"/>
        <v>10.622222222222222</v>
      </c>
      <c r="U30" s="60"/>
      <c r="V30" s="57">
        <v>48.63</v>
      </c>
      <c r="W30" s="58">
        <f t="shared" si="4"/>
        <v>13.508333333333333</v>
      </c>
      <c r="X30" s="18"/>
      <c r="Y30" s="15"/>
      <c r="Z30" s="15"/>
      <c r="AA30" s="15"/>
      <c r="AB30" s="63"/>
      <c r="AC30" s="67">
        <v>2.9990000000000001</v>
      </c>
      <c r="AD30" s="12">
        <f t="shared" si="0"/>
        <v>0</v>
      </c>
      <c r="AE30" s="13" t="str">
        <f t="shared" si="1"/>
        <v xml:space="preserve"> </v>
      </c>
      <c r="AF30" s="7"/>
      <c r="AG30" s="7"/>
      <c r="AH30" s="7"/>
    </row>
    <row r="31" spans="1:34" x14ac:dyDescent="0.25">
      <c r="A31" s="24">
        <v>21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4"/>
      <c r="P31" s="57">
        <v>34.54</v>
      </c>
      <c r="Q31" s="58">
        <f>P31/3.6</f>
        <v>9.5944444444444432</v>
      </c>
      <c r="R31" s="59"/>
      <c r="S31" s="57">
        <v>38.24</v>
      </c>
      <c r="T31" s="58">
        <f>S31/3.6</f>
        <v>10.622222222222222</v>
      </c>
      <c r="U31" s="60"/>
      <c r="V31" s="57">
        <v>48.63</v>
      </c>
      <c r="W31" s="58">
        <f>V31/3.6</f>
        <v>13.508333333333333</v>
      </c>
      <c r="X31" s="18"/>
      <c r="Y31" s="15"/>
      <c r="Z31" s="15"/>
      <c r="AA31" s="15"/>
      <c r="AB31" s="63"/>
      <c r="AC31" s="67">
        <v>3.2229999999999999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x14ac:dyDescent="0.25">
      <c r="A32" s="24">
        <v>22</v>
      </c>
      <c r="B32" s="51">
        <v>90.690799999999996</v>
      </c>
      <c r="C32" s="51">
        <v>3.6854</v>
      </c>
      <c r="D32" s="51">
        <v>1.2072000000000001</v>
      </c>
      <c r="E32" s="51">
        <v>0.15770000000000001</v>
      </c>
      <c r="F32" s="51">
        <v>0.28339999999999999</v>
      </c>
      <c r="G32" s="51">
        <v>8.0999999999999996E-3</v>
      </c>
      <c r="H32" s="51">
        <v>7.46E-2</v>
      </c>
      <c r="I32" s="51">
        <v>6.3899999999999998E-2</v>
      </c>
      <c r="J32" s="51">
        <v>9.9299999999999999E-2</v>
      </c>
      <c r="K32" s="51">
        <v>1.15E-2</v>
      </c>
      <c r="L32" s="51">
        <v>2.7688999999999999</v>
      </c>
      <c r="M32" s="51">
        <v>0.94920000000000004</v>
      </c>
      <c r="N32" s="51">
        <v>0.74309999999999998</v>
      </c>
      <c r="O32" s="14"/>
      <c r="P32" s="52">
        <v>34.4</v>
      </c>
      <c r="Q32" s="54">
        <f t="shared" ref="Q32:Q40" si="5">P32/3.6</f>
        <v>9.5555555555555554</v>
      </c>
      <c r="R32" s="55"/>
      <c r="S32" s="52">
        <v>38.08</v>
      </c>
      <c r="T32" s="54">
        <f t="shared" ref="T32:T40" si="6">S32/3.6</f>
        <v>10.577777777777778</v>
      </c>
      <c r="U32" s="56"/>
      <c r="V32" s="52">
        <v>48.48</v>
      </c>
      <c r="W32" s="54">
        <f t="shared" ref="W32:W40" si="7">V32/3.6</f>
        <v>13.466666666666665</v>
      </c>
      <c r="X32" s="50">
        <v>-17.7</v>
      </c>
      <c r="Y32" s="49">
        <v>-15</v>
      </c>
      <c r="Z32" s="49">
        <v>0.1</v>
      </c>
      <c r="AA32" s="49">
        <v>0.5</v>
      </c>
      <c r="AB32" s="64" t="s">
        <v>47</v>
      </c>
      <c r="AC32" s="67">
        <v>2.8740000000000001</v>
      </c>
      <c r="AD32" s="12">
        <f t="shared" si="0"/>
        <v>100.00000000000001</v>
      </c>
      <c r="AE32" s="13" t="str">
        <f t="shared" si="1"/>
        <v>ОК</v>
      </c>
      <c r="AF32" s="7"/>
      <c r="AG32" s="7"/>
      <c r="AH32" s="7"/>
    </row>
    <row r="33" spans="1:34" x14ac:dyDescent="0.25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14"/>
      <c r="P33" s="57">
        <v>34.4</v>
      </c>
      <c r="Q33" s="58">
        <f t="shared" si="5"/>
        <v>9.5555555555555554</v>
      </c>
      <c r="R33" s="59"/>
      <c r="S33" s="57">
        <v>38.08</v>
      </c>
      <c r="T33" s="58">
        <f t="shared" si="6"/>
        <v>10.577777777777778</v>
      </c>
      <c r="U33" s="60"/>
      <c r="V33" s="57">
        <v>48.48</v>
      </c>
      <c r="W33" s="58">
        <f t="shared" si="7"/>
        <v>13.466666666666665</v>
      </c>
      <c r="X33" s="18"/>
      <c r="Y33" s="15"/>
      <c r="Z33" s="15"/>
      <c r="AA33" s="15"/>
      <c r="AB33" s="63"/>
      <c r="AC33" s="67">
        <v>2.7829999999999999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  <c r="O34" s="14"/>
      <c r="P34" s="57">
        <v>34.4</v>
      </c>
      <c r="Q34" s="58">
        <f t="shared" si="5"/>
        <v>9.5555555555555554</v>
      </c>
      <c r="R34" s="59"/>
      <c r="S34" s="57">
        <v>38.08</v>
      </c>
      <c r="T34" s="58">
        <f t="shared" si="6"/>
        <v>10.577777777777778</v>
      </c>
      <c r="U34" s="60"/>
      <c r="V34" s="57">
        <v>48.48</v>
      </c>
      <c r="W34" s="58">
        <f t="shared" si="7"/>
        <v>13.466666666666665</v>
      </c>
      <c r="X34" s="18"/>
      <c r="Y34" s="15"/>
      <c r="Z34" s="15"/>
      <c r="AA34" s="15"/>
      <c r="AB34" s="63"/>
      <c r="AC34" s="67">
        <v>2.742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x14ac:dyDescent="0.25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  <c r="O35" s="14"/>
      <c r="P35" s="57">
        <v>34.4</v>
      </c>
      <c r="Q35" s="58">
        <f t="shared" si="5"/>
        <v>9.5555555555555554</v>
      </c>
      <c r="R35" s="59"/>
      <c r="S35" s="57">
        <v>38.08</v>
      </c>
      <c r="T35" s="58">
        <f t="shared" si="6"/>
        <v>10.577777777777778</v>
      </c>
      <c r="U35" s="60"/>
      <c r="V35" s="57">
        <v>48.48</v>
      </c>
      <c r="W35" s="58">
        <f t="shared" si="7"/>
        <v>13.466666666666665</v>
      </c>
      <c r="X35" s="18"/>
      <c r="Y35" s="15"/>
      <c r="Z35" s="15"/>
      <c r="AA35" s="15"/>
      <c r="AB35" s="63"/>
      <c r="AC35" s="67">
        <v>2.6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x14ac:dyDescent="0.25">
      <c r="A36" s="24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/>
      <c r="O36" s="14"/>
      <c r="P36" s="57">
        <v>34.4</v>
      </c>
      <c r="Q36" s="58">
        <f t="shared" si="5"/>
        <v>9.5555555555555554</v>
      </c>
      <c r="R36" s="59"/>
      <c r="S36" s="57">
        <v>38.08</v>
      </c>
      <c r="T36" s="58">
        <f t="shared" si="6"/>
        <v>10.577777777777778</v>
      </c>
      <c r="U36" s="60"/>
      <c r="V36" s="57">
        <v>48.48</v>
      </c>
      <c r="W36" s="58">
        <f t="shared" si="7"/>
        <v>13.466666666666665</v>
      </c>
      <c r="X36" s="18"/>
      <c r="Y36" s="15"/>
      <c r="Z36" s="15"/>
      <c r="AA36" s="15"/>
      <c r="AB36" s="63"/>
      <c r="AC36" s="67">
        <v>2.641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x14ac:dyDescent="0.25">
      <c r="A37" s="24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14"/>
      <c r="P37" s="57">
        <v>34.4</v>
      </c>
      <c r="Q37" s="58">
        <f t="shared" si="5"/>
        <v>9.5555555555555554</v>
      </c>
      <c r="R37" s="59"/>
      <c r="S37" s="57">
        <v>38.08</v>
      </c>
      <c r="T37" s="58">
        <f t="shared" si="6"/>
        <v>10.577777777777778</v>
      </c>
      <c r="U37" s="60"/>
      <c r="V37" s="57">
        <v>48.48</v>
      </c>
      <c r="W37" s="58">
        <f t="shared" si="7"/>
        <v>13.466666666666665</v>
      </c>
      <c r="X37" s="18"/>
      <c r="Y37" s="15"/>
      <c r="Z37" s="15"/>
      <c r="AA37" s="15"/>
      <c r="AB37" s="63"/>
      <c r="AC37" s="67">
        <v>2.577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x14ac:dyDescent="0.25">
      <c r="A38" s="24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14"/>
      <c r="P38" s="57">
        <v>34.4</v>
      </c>
      <c r="Q38" s="58">
        <f t="shared" si="5"/>
        <v>9.5555555555555554</v>
      </c>
      <c r="R38" s="59"/>
      <c r="S38" s="57">
        <v>38.08</v>
      </c>
      <c r="T38" s="58">
        <f t="shared" si="6"/>
        <v>10.577777777777778</v>
      </c>
      <c r="U38" s="60"/>
      <c r="V38" s="57">
        <v>48.48</v>
      </c>
      <c r="W38" s="58">
        <f t="shared" si="7"/>
        <v>13.466666666666665</v>
      </c>
      <c r="X38" s="18"/>
      <c r="Y38" s="15"/>
      <c r="Z38" s="15"/>
      <c r="AA38" s="15"/>
      <c r="AB38" s="63"/>
      <c r="AC38" s="67">
        <v>2.4620000000000002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4">
        <v>29</v>
      </c>
      <c r="B39" s="51">
        <v>90.400999999999996</v>
      </c>
      <c r="C39" s="51">
        <v>3.7530000000000001</v>
      </c>
      <c r="D39" s="51">
        <v>1.2133</v>
      </c>
      <c r="E39" s="51">
        <v>0.16259999999999999</v>
      </c>
      <c r="F39" s="51">
        <v>0.28799999999999998</v>
      </c>
      <c r="G39" s="51">
        <v>9.2999999999999992E-3</v>
      </c>
      <c r="H39" s="51">
        <v>7.1999999999999995E-2</v>
      </c>
      <c r="I39" s="51">
        <v>6.2899999999999998E-2</v>
      </c>
      <c r="J39" s="51">
        <v>0.1158</v>
      </c>
      <c r="K39" s="51">
        <v>1.0200000000000001E-2</v>
      </c>
      <c r="L39" s="51">
        <v>2.7654999999999998</v>
      </c>
      <c r="M39" s="51">
        <v>1.1464000000000001</v>
      </c>
      <c r="N39" s="51">
        <v>0.74639999999999995</v>
      </c>
      <c r="O39" s="14"/>
      <c r="P39" s="52">
        <v>34.380000000000003</v>
      </c>
      <c r="Q39" s="54">
        <f t="shared" si="5"/>
        <v>9.5500000000000007</v>
      </c>
      <c r="R39" s="55"/>
      <c r="S39" s="52">
        <v>40.869999999999997</v>
      </c>
      <c r="T39" s="54">
        <f t="shared" si="6"/>
        <v>11.352777777777776</v>
      </c>
      <c r="U39" s="56"/>
      <c r="V39" s="52">
        <v>48.35</v>
      </c>
      <c r="W39" s="54">
        <f t="shared" si="7"/>
        <v>13.430555555555555</v>
      </c>
      <c r="X39" s="18"/>
      <c r="Y39" s="15"/>
      <c r="Z39" s="15"/>
      <c r="AA39" s="15"/>
      <c r="AB39" s="63"/>
      <c r="AC39" s="67">
        <v>2.5129999999999999</v>
      </c>
      <c r="AD39" s="12">
        <f t="shared" si="0"/>
        <v>99.999999999999986</v>
      </c>
      <c r="AE39" s="13" t="str">
        <f t="shared" si="1"/>
        <v>ОК</v>
      </c>
      <c r="AF39" s="7"/>
      <c r="AG39" s="7"/>
      <c r="AH39" s="7"/>
    </row>
    <row r="40" spans="1:34" x14ac:dyDescent="0.25">
      <c r="A40" s="24">
        <v>30</v>
      </c>
      <c r="B40" s="29"/>
      <c r="C40" s="9"/>
      <c r="D40" s="9"/>
      <c r="E40" s="9"/>
      <c r="F40" s="9"/>
      <c r="G40" s="9"/>
      <c r="H40" s="9"/>
      <c r="I40" s="9"/>
      <c r="J40" s="9"/>
      <c r="K40" s="9"/>
      <c r="L40" s="9"/>
      <c r="M40" s="26"/>
      <c r="N40" s="24"/>
      <c r="O40" s="14"/>
      <c r="P40" s="57">
        <v>34.380000000000003</v>
      </c>
      <c r="Q40" s="58">
        <f t="shared" si="5"/>
        <v>9.5500000000000007</v>
      </c>
      <c r="R40" s="59"/>
      <c r="S40" s="57">
        <v>40.869999999999997</v>
      </c>
      <c r="T40" s="58">
        <f t="shared" si="6"/>
        <v>11.352777777777776</v>
      </c>
      <c r="U40" s="60"/>
      <c r="V40" s="57">
        <v>48.35</v>
      </c>
      <c r="W40" s="58">
        <f t="shared" si="7"/>
        <v>13.430555555555555</v>
      </c>
      <c r="X40" s="18"/>
      <c r="Y40" s="15"/>
      <c r="Z40" s="15"/>
      <c r="AA40" s="15"/>
      <c r="AB40" s="63"/>
      <c r="AC40" s="67">
        <v>2.7050000000000001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21"/>
      <c r="P41" s="57">
        <v>34.380000000000003</v>
      </c>
      <c r="Q41" s="58">
        <f>P41/3.6</f>
        <v>9.5500000000000007</v>
      </c>
      <c r="R41" s="61"/>
      <c r="S41" s="57">
        <v>40.869999999999997</v>
      </c>
      <c r="T41" s="58">
        <f>S41/3.6</f>
        <v>11.352777777777776</v>
      </c>
      <c r="U41" s="62"/>
      <c r="V41" s="57">
        <v>48.35</v>
      </c>
      <c r="W41" s="58">
        <f>V41/3.6</f>
        <v>13.430555555555555</v>
      </c>
      <c r="X41" s="19"/>
      <c r="Y41" s="20"/>
      <c r="Z41" s="20"/>
      <c r="AA41" s="34"/>
      <c r="AB41" s="66"/>
      <c r="AC41" s="68">
        <v>2.8690000000000002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121" t="s">
        <v>24</v>
      </c>
      <c r="B42" s="121"/>
      <c r="C42" s="121"/>
      <c r="D42" s="121"/>
      <c r="E42" s="121"/>
      <c r="F42" s="121"/>
      <c r="G42" s="121"/>
      <c r="H42" s="122"/>
      <c r="I42" s="123" t="s">
        <v>22</v>
      </c>
      <c r="J42" s="124"/>
      <c r="K42" s="31">
        <v>0</v>
      </c>
      <c r="L42" s="125" t="s">
        <v>23</v>
      </c>
      <c r="M42" s="126"/>
      <c r="N42" s="32">
        <v>0</v>
      </c>
      <c r="O42" s="127">
        <f>SUMPRODUCT(O11:O41,AC11:AC41)/SUM(AC11:AC41)</f>
        <v>0</v>
      </c>
      <c r="P42" s="117">
        <f>SUMPRODUCT(P11:P41,AC11:AC41)/SUM(AC11:AC41)</f>
        <v>34.470346629328581</v>
      </c>
      <c r="Q42" s="115">
        <f>SUMPRODUCT(Q11:Q41,AC11:AC41)/SUM(AC11:AC41)</f>
        <v>9.5742069581363314</v>
      </c>
      <c r="R42" s="117">
        <f>SUMPRODUCT(R11:R41,AC11:AC41)/SUM(AC11:AC41)</f>
        <v>0</v>
      </c>
      <c r="S42" s="117">
        <f>SUMPRODUCT(S11:S41,AC11:AC41)/SUM(AC11:AC41)</f>
        <v>38.42065125332968</v>
      </c>
      <c r="T42" s="119">
        <f>SUMPRODUCT(T11:T41,AC11:AC41)/SUM(AC11:AC41)</f>
        <v>10.672657219578703</v>
      </c>
      <c r="U42" s="16"/>
      <c r="V42" s="8"/>
      <c r="W42" s="8"/>
      <c r="X42" s="8"/>
      <c r="Y42" s="8"/>
      <c r="Z42" s="8"/>
      <c r="AA42" s="108" t="s">
        <v>45</v>
      </c>
      <c r="AB42" s="109"/>
      <c r="AC42" s="35">
        <v>87.846999999999994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10" t="s">
        <v>3</v>
      </c>
      <c r="I43" s="111"/>
      <c r="J43" s="111"/>
      <c r="K43" s="111"/>
      <c r="L43" s="111"/>
      <c r="M43" s="111"/>
      <c r="N43" s="112"/>
      <c r="O43" s="128"/>
      <c r="P43" s="118"/>
      <c r="Q43" s="116"/>
      <c r="R43" s="118"/>
      <c r="S43" s="118"/>
      <c r="T43" s="120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1" t="s">
        <v>49</v>
      </c>
      <c r="S45" s="41"/>
      <c r="T45" s="41"/>
      <c r="U45" s="41"/>
      <c r="V45" s="41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1" t="s">
        <v>53</v>
      </c>
      <c r="S47" s="41"/>
      <c r="T47" s="41"/>
      <c r="U47" s="41"/>
      <c r="V47" s="41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1" t="s">
        <v>54</v>
      </c>
      <c r="S49" s="41"/>
      <c r="T49" s="41"/>
      <c r="U49" s="41"/>
      <c r="V49" s="41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E9:E10"/>
    <mergeCell ref="P42:P43"/>
    <mergeCell ref="L9:L10"/>
    <mergeCell ref="G9:G10"/>
    <mergeCell ref="A7:A10"/>
    <mergeCell ref="M9:M10"/>
    <mergeCell ref="K9:K10"/>
    <mergeCell ref="J9:J10"/>
    <mergeCell ref="F9:F10"/>
    <mergeCell ref="H9:H10"/>
    <mergeCell ref="I9:I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L42:M42"/>
    <mergeCell ref="O42:O43"/>
    <mergeCell ref="D9:D10"/>
    <mergeCell ref="W9:W10"/>
    <mergeCell ref="L2:AC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X7:X10"/>
    <mergeCell ref="Y7:Y10"/>
    <mergeCell ref="R9:R10"/>
    <mergeCell ref="O9:O10"/>
    <mergeCell ref="P9:P10"/>
  </mergeCells>
  <phoneticPr fontId="16" type="noConversion"/>
  <printOptions horizontalCentered="1" verticalCentered="1"/>
  <pageMargins left="0" right="0" top="0.35433070866141736" bottom="0" header="0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2017-01-05T10:01:38Z</cp:lastPrinted>
  <dcterms:created xsi:type="dcterms:W3CDTF">2016-10-07T07:24:19Z</dcterms:created>
  <dcterms:modified xsi:type="dcterms:W3CDTF">2017-01-05T10:01:41Z</dcterms:modified>
</cp:coreProperties>
</file>