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35" windowWidth="20115" windowHeight="76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<sst xmlns="http://schemas.openxmlformats.org/spreadsheetml/2006/main" count="84" uniqueCount="72">
  <si>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</si>
  <si>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</si>
  <si>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</si>
  <si>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</si>
  <si>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</si>
  <si>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</si>
  <si>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</si>
  <si>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</si>
  <si>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</si>
  <si>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</si>
  <si>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</si>
  <si>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</si>
  <si>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</si>
  <si>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</si>
  <si>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</si>
  <si>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</si>
  <si>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</si>
  <si>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</si>
  <si>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</si>
  <si>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</si>
  <si>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</si>
  <si>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</si>
  <si>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</si>
  <si>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</si>
  <si>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</si>
  <si>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</si>
  <si>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</si>
  <si>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</si>
  <si>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</si>
  <si>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</si>
  <si>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</si>
  <si>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</si>
  <si>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</si>
  <si>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</si>
  <si>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</si>
  <si>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</si>
  <si>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</si>
  <si>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</si>
  <si>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</si>
  <si>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</si>
  <si>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</si>
  <si>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</si>
  <si>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</si>
  <si>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</si>
  <si>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</si>
  <si>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</si>
  <si>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</si>
  <si>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</si>
  <si>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</si>
  <si>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</si>
  <si>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</si>
  <si>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</si>
  <si>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</si>
  <si>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</si>
  <si>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</si>
  <si>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</si>
  <si>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</si>
  <si>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</si>
  <si>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ПрАТ «СКВЗ»  по ГРС Шидлівського КВЗ                    </t>
    </r>
  </si>
  <si>
    <t>відс.</t>
  </si>
  <si>
    <r>
      <t>з газопроводу</t>
    </r>
    <r>
      <rPr>
        <b/>
        <u/>
        <sz val="11"/>
        <color theme="1"/>
        <rFont val="Times New Roman"/>
        <family val="1"/>
        <charset val="204"/>
      </rPr>
      <t xml:space="preserve"> Шебелинка-Слов</t>
    </r>
    <r>
      <rPr>
        <b/>
        <u/>
        <sz val="11"/>
        <color theme="1"/>
        <rFont val="Calibri"/>
        <family val="2"/>
        <charset val="204"/>
      </rPr>
      <t>′янськ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</si>
  <si>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t>Данные по объекту SMIZ (осн.) за 12/16.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</si>
  <si>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</si>
  <si>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</si>
  <si>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</si>
  <si>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</si>
  <si>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</si>
  <si>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</si>
  <si>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</si>
  <si>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 xml:space="preserve"> B</t>
  </si>
  <si>
    <t>Итого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</si>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</sst>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b/>
      <u/>
      <sz val="11"/>
      <color theme="1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vertical="center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164" fontId="2" fillId="0" borderId="1" xfId="0" applyNumberFormat="1" applyFont="1" applyBorder="1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8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8" xfId="0" applyNumberFormat="1" applyFont="1" applyFill="1" applyBorder="1" applyAlignment="1">
      <alignment horizontal="center" wrapText="1"/>
    </xf>
    <xf numFmtId="164" fontId="14" fillId="0" borderId="1" xfId="0" applyNumberFormat="1" applyFont="1" applyBorder="1"/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5" fontId="18" fillId="0" borderId="29" xfId="0" applyNumberFormat="1" applyFont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0" borderId="4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zoomScaleNormal="100" zoomScaleSheetLayoutView="100" workbookViewId="0">
      <selection activeCell="AC44" sqref="AC44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19" width="6.140625" style="1" customWidth="1"/>
    <col min="20" max="20" width="6.42578125" style="1" customWidth="1"/>
    <col min="21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7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8" t="s">
        <v>20</v>
      </c>
      <c r="B1" s="27"/>
      <c r="C1" s="27"/>
      <c r="D1" s="27"/>
      <c r="E1" s="11"/>
      <c r="F1" s="11"/>
      <c r="G1" s="11"/>
      <c r="H1" s="11"/>
      <c r="I1" s="11"/>
      <c r="J1" s="11"/>
      <c r="K1" s="11"/>
      <c r="L1" s="11"/>
      <c r="M1" s="27" t="s">
        <v>4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B1" s="11"/>
      <c r="AC1" s="11"/>
    </row>
    <row r="2" spans="1:34" x14ac:dyDescent="0.25">
      <c r="A2" s="28" t="s">
        <v>47</v>
      </c>
      <c r="B2" s="27"/>
      <c r="C2" s="10"/>
      <c r="D2" s="27"/>
      <c r="E2" s="11"/>
      <c r="F2" s="27"/>
      <c r="G2" s="27"/>
      <c r="H2" s="27"/>
      <c r="I2" s="27"/>
      <c r="J2" s="27"/>
      <c r="K2" s="2" t="s">
        <v>58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3"/>
      <c r="AB2" s="34"/>
      <c r="AC2" s="34"/>
    </row>
    <row r="3" spans="1:34" x14ac:dyDescent="0.25">
      <c r="A3" s="108" t="s">
        <v>48</v>
      </c>
      <c r="B3" s="108"/>
      <c r="C3" s="108"/>
      <c r="D3" s="108"/>
      <c r="E3" s="108"/>
      <c r="F3" s="27"/>
      <c r="G3" s="27"/>
      <c r="H3" s="36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37"/>
      <c r="AF3" s="37"/>
      <c r="AG3" s="37"/>
    </row>
    <row r="4" spans="1:34" ht="13.5" customHeight="1" x14ac:dyDescent="0.25">
      <c r="A4" s="29" t="s">
        <v>21</v>
      </c>
      <c r="B4" s="11"/>
      <c r="C4" s="11"/>
      <c r="D4" s="11"/>
      <c r="E4" s="11"/>
      <c r="F4" s="11"/>
      <c r="G4" s="27"/>
      <c r="H4" s="27"/>
      <c r="I4" s="27"/>
      <c r="J4" s="27"/>
      <c r="K4" s="12" t="s">
        <v>57</v>
      </c>
      <c r="L4" s="11"/>
      <c r="M4" s="30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9" t="s">
        <v>49</v>
      </c>
      <c r="B5" s="11"/>
      <c r="C5" s="11"/>
      <c r="D5" s="11"/>
      <c r="E5" s="11"/>
      <c r="F5" s="27"/>
      <c r="G5" s="27"/>
      <c r="H5" s="27"/>
      <c r="I5" s="27"/>
      <c r="J5" s="11"/>
      <c r="K5" s="12" t="s">
        <v>60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9"/>
      <c r="B6" s="11"/>
      <c r="C6" s="11"/>
      <c r="D6" s="11"/>
      <c r="E6" s="11"/>
      <c r="F6" s="27"/>
      <c r="G6" s="27"/>
      <c r="H6" s="27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13" t="s">
        <v>0</v>
      </c>
      <c r="B8" s="100" t="s">
        <v>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100" t="s">
        <v>30</v>
      </c>
      <c r="O8" s="118"/>
      <c r="P8" s="118"/>
      <c r="Q8" s="118"/>
      <c r="R8" s="118"/>
      <c r="S8" s="118"/>
      <c r="T8" s="118"/>
      <c r="U8" s="118"/>
      <c r="V8" s="118"/>
      <c r="W8" s="119"/>
      <c r="X8" s="120" t="s">
        <v>25</v>
      </c>
      <c r="Y8" s="122" t="s">
        <v>2</v>
      </c>
      <c r="Z8" s="109" t="s">
        <v>17</v>
      </c>
      <c r="AA8" s="109" t="s">
        <v>18</v>
      </c>
      <c r="AB8" s="111" t="s">
        <v>19</v>
      </c>
      <c r="AC8" s="113" t="s">
        <v>16</v>
      </c>
    </row>
    <row r="9" spans="1:34" ht="16.5" customHeight="1" thickBot="1" x14ac:dyDescent="0.3">
      <c r="A9" s="128"/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  <c r="N9" s="115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121"/>
      <c r="Y9" s="123"/>
      <c r="Z9" s="110"/>
      <c r="AA9" s="110"/>
      <c r="AB9" s="112"/>
      <c r="AC9" s="114"/>
    </row>
    <row r="10" spans="1:34" ht="15" customHeight="1" x14ac:dyDescent="0.25">
      <c r="A10" s="128"/>
      <c r="B10" s="106" t="s">
        <v>33</v>
      </c>
      <c r="C10" s="80" t="s">
        <v>34</v>
      </c>
      <c r="D10" s="80" t="s">
        <v>35</v>
      </c>
      <c r="E10" s="80" t="s">
        <v>40</v>
      </c>
      <c r="F10" s="80" t="s">
        <v>41</v>
      </c>
      <c r="G10" s="80" t="s">
        <v>38</v>
      </c>
      <c r="H10" s="80" t="s">
        <v>42</v>
      </c>
      <c r="I10" s="80" t="s">
        <v>39</v>
      </c>
      <c r="J10" s="80" t="s">
        <v>37</v>
      </c>
      <c r="K10" s="80" t="s">
        <v>36</v>
      </c>
      <c r="L10" s="80" t="s">
        <v>43</v>
      </c>
      <c r="M10" s="82" t="s">
        <v>44</v>
      </c>
      <c r="N10" s="116"/>
      <c r="O10" s="124" t="s">
        <v>31</v>
      </c>
      <c r="P10" s="126" t="s">
        <v>10</v>
      </c>
      <c r="Q10" s="111" t="s">
        <v>11</v>
      </c>
      <c r="R10" s="106" t="s">
        <v>32</v>
      </c>
      <c r="S10" s="80" t="s">
        <v>12</v>
      </c>
      <c r="T10" s="82" t="s">
        <v>13</v>
      </c>
      <c r="U10" s="84" t="s">
        <v>27</v>
      </c>
      <c r="V10" s="80" t="s">
        <v>14</v>
      </c>
      <c r="W10" s="82" t="s">
        <v>15</v>
      </c>
      <c r="X10" s="121"/>
      <c r="Y10" s="123"/>
      <c r="Z10" s="110"/>
      <c r="AA10" s="110"/>
      <c r="AB10" s="112"/>
      <c r="AC10" s="114"/>
    </row>
    <row r="11" spans="1:34" ht="92.25" customHeight="1" x14ac:dyDescent="0.25">
      <c r="A11" s="128"/>
      <c r="B11" s="107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3"/>
      <c r="N11" s="117"/>
      <c r="O11" s="125"/>
      <c r="P11" s="127"/>
      <c r="Q11" s="112"/>
      <c r="R11" s="107"/>
      <c r="S11" s="81"/>
      <c r="T11" s="83"/>
      <c r="U11" s="85"/>
      <c r="V11" s="81"/>
      <c r="W11" s="83"/>
      <c r="X11" s="121"/>
      <c r="Y11" s="123"/>
      <c r="Z11" s="110"/>
      <c r="AA11" s="110"/>
      <c r="AB11" s="112"/>
      <c r="AC11" s="114"/>
    </row>
    <row r="12" spans="1:34" x14ac:dyDescent="0.25">
      <c r="A12" s="22">
        <v>1</v>
      </c>
      <c r="B12" s="50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51">
        <v>0.72989999999999999</v>
      </c>
      <c r="O12" s="31"/>
      <c r="P12" s="52">
        <v>34.08</v>
      </c>
      <c r="Q12" s="53">
        <f t="shared" ref="Q12:Q16" si="0">P12/3.6</f>
        <v>9.4666666666666668</v>
      </c>
      <c r="R12" s="54"/>
      <c r="S12" s="52">
        <v>37.75</v>
      </c>
      <c r="T12" s="53">
        <f t="shared" ref="T12:T16" si="1">S12/3.6</f>
        <v>10.486111111111111</v>
      </c>
      <c r="U12" s="55"/>
      <c r="V12" s="52">
        <v>48.57</v>
      </c>
      <c r="W12" s="53">
        <f t="shared" ref="W12:W16" si="2">V12/3.6</f>
        <v>13.491666666666667</v>
      </c>
      <c r="X12" s="32"/>
      <c r="Y12" s="56"/>
      <c r="Z12" s="56"/>
      <c r="AA12" s="56"/>
      <c r="AB12" s="57"/>
      <c r="AC12" s="130">
        <v>0.57181999999999999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5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51">
        <v>0.72989999999999999</v>
      </c>
      <c r="O13" s="31"/>
      <c r="P13" s="52">
        <v>34.08</v>
      </c>
      <c r="Q13" s="53">
        <f t="shared" si="0"/>
        <v>9.4666666666666668</v>
      </c>
      <c r="R13" s="54"/>
      <c r="S13" s="52">
        <v>37.75</v>
      </c>
      <c r="T13" s="53">
        <f t="shared" si="1"/>
        <v>10.486111111111111</v>
      </c>
      <c r="U13" s="55"/>
      <c r="V13" s="52">
        <v>48.57</v>
      </c>
      <c r="W13" s="53">
        <f t="shared" si="2"/>
        <v>13.491666666666667</v>
      </c>
      <c r="X13" s="32"/>
      <c r="Y13" s="56"/>
      <c r="Z13" s="56"/>
      <c r="AA13" s="56"/>
      <c r="AB13" s="58"/>
      <c r="AC13" s="130">
        <v>0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5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8"/>
      <c r="N14" s="51">
        <v>0.72989999999999999</v>
      </c>
      <c r="O14" s="31"/>
      <c r="P14" s="52">
        <v>34.08</v>
      </c>
      <c r="Q14" s="53">
        <f t="shared" si="0"/>
        <v>9.4666666666666668</v>
      </c>
      <c r="R14" s="54"/>
      <c r="S14" s="52">
        <v>37.75</v>
      </c>
      <c r="T14" s="53">
        <f t="shared" si="1"/>
        <v>10.486111111111111</v>
      </c>
      <c r="U14" s="55"/>
      <c r="V14" s="52">
        <v>48.57</v>
      </c>
      <c r="W14" s="53">
        <f t="shared" si="2"/>
        <v>13.491666666666667</v>
      </c>
      <c r="X14" s="32"/>
      <c r="Y14" s="56"/>
      <c r="Z14" s="56"/>
      <c r="AA14" s="56"/>
      <c r="AB14" s="57"/>
      <c r="AC14" s="130">
        <v>0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50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8"/>
      <c r="N15" s="51">
        <v>0.72989999999999999</v>
      </c>
      <c r="O15" s="31"/>
      <c r="P15" s="52">
        <v>34.08</v>
      </c>
      <c r="Q15" s="53">
        <f t="shared" si="0"/>
        <v>9.4666666666666668</v>
      </c>
      <c r="R15" s="54"/>
      <c r="S15" s="52">
        <v>37.75</v>
      </c>
      <c r="T15" s="53">
        <f t="shared" si="1"/>
        <v>10.486111111111111</v>
      </c>
      <c r="U15" s="55"/>
      <c r="V15" s="52">
        <v>48.57</v>
      </c>
      <c r="W15" s="53">
        <f t="shared" si="2"/>
        <v>13.491666666666667</v>
      </c>
      <c r="X15" s="32"/>
      <c r="Y15" s="56"/>
      <c r="Z15" s="56"/>
      <c r="AA15" s="56"/>
      <c r="AB15" s="57"/>
      <c r="AC15" s="130">
        <v>0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5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8"/>
      <c r="N16" s="51">
        <v>0.72989999999999999</v>
      </c>
      <c r="O16" s="31"/>
      <c r="P16" s="52">
        <v>34.08</v>
      </c>
      <c r="Q16" s="53">
        <f t="shared" si="0"/>
        <v>9.4666666666666668</v>
      </c>
      <c r="R16" s="54"/>
      <c r="S16" s="52">
        <v>37.75</v>
      </c>
      <c r="T16" s="53">
        <f t="shared" si="1"/>
        <v>10.486111111111111</v>
      </c>
      <c r="U16" s="55"/>
      <c r="V16" s="52">
        <v>48.57</v>
      </c>
      <c r="W16" s="53">
        <f t="shared" si="2"/>
        <v>13.491666666666667</v>
      </c>
      <c r="X16" s="32"/>
      <c r="Y16" s="56"/>
      <c r="Z16" s="56"/>
      <c r="AA16" s="56"/>
      <c r="AB16" s="57"/>
      <c r="AC16" s="130">
        <v>0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39">
        <v>0.38140000000000002</v>
      </c>
      <c r="N17" s="40">
        <v>0.72689999999999999</v>
      </c>
      <c r="O17" s="15"/>
      <c r="P17" s="46">
        <v>34.06</v>
      </c>
      <c r="Q17" s="43">
        <f>P17/3.6</f>
        <v>9.4611111111111121</v>
      </c>
      <c r="R17" s="47"/>
      <c r="S17" s="42">
        <v>37.729999999999997</v>
      </c>
      <c r="T17" s="43">
        <f>S17/3.6</f>
        <v>10.480555555555554</v>
      </c>
      <c r="U17" s="48"/>
      <c r="V17" s="42">
        <v>48.57</v>
      </c>
      <c r="W17" s="43">
        <f>V17/3.6</f>
        <v>13.491666666666667</v>
      </c>
      <c r="X17" s="19"/>
      <c r="Y17" s="16"/>
      <c r="Z17" s="16">
        <v>2</v>
      </c>
      <c r="AA17" s="16">
        <v>11</v>
      </c>
      <c r="AB17" s="20" t="s">
        <v>59</v>
      </c>
      <c r="AC17" s="130">
        <v>0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51">
        <v>0.72689999999999999</v>
      </c>
      <c r="O18" s="31"/>
      <c r="P18" s="61">
        <v>34.06</v>
      </c>
      <c r="Q18" s="53">
        <f>P18/3.6</f>
        <v>9.4611111111111121</v>
      </c>
      <c r="R18" s="62"/>
      <c r="S18" s="52">
        <v>37.729999999999997</v>
      </c>
      <c r="T18" s="53">
        <f>S18/3.6</f>
        <v>10.480555555555554</v>
      </c>
      <c r="U18" s="63"/>
      <c r="V18" s="52">
        <v>48.57</v>
      </c>
      <c r="W18" s="53">
        <f>V18/3.6</f>
        <v>13.491666666666667</v>
      </c>
      <c r="X18" s="56"/>
      <c r="Y18" s="56"/>
      <c r="Z18" s="56"/>
      <c r="AA18" s="56"/>
      <c r="AB18" s="58"/>
      <c r="AC18" s="131">
        <v>0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8"/>
      <c r="N19" s="51">
        <v>0.72689999999999999</v>
      </c>
      <c r="O19" s="31"/>
      <c r="P19" s="61">
        <v>34.06</v>
      </c>
      <c r="Q19" s="53">
        <f t="shared" ref="Q19:Q42" si="5">P19/3.6</f>
        <v>9.4611111111111121</v>
      </c>
      <c r="R19" s="62"/>
      <c r="S19" s="52">
        <v>37.729999999999997</v>
      </c>
      <c r="T19" s="53">
        <f t="shared" ref="T19:T42" si="6">S19/3.6</f>
        <v>10.480555555555554</v>
      </c>
      <c r="U19" s="63"/>
      <c r="V19" s="52">
        <v>48.57</v>
      </c>
      <c r="W19" s="53">
        <f t="shared" ref="W19:W42" si="7">V19/3.6</f>
        <v>13.491666666666667</v>
      </c>
      <c r="X19" s="32"/>
      <c r="Y19" s="56"/>
      <c r="Z19" s="56"/>
      <c r="AA19" s="56"/>
      <c r="AB19" s="57"/>
      <c r="AC19" s="130">
        <v>0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8"/>
      <c r="N20" s="51">
        <v>0.72689999999999999</v>
      </c>
      <c r="O20" s="31"/>
      <c r="P20" s="61">
        <v>34.06</v>
      </c>
      <c r="Q20" s="53">
        <f t="shared" si="5"/>
        <v>9.4611111111111121</v>
      </c>
      <c r="R20" s="62"/>
      <c r="S20" s="52">
        <v>37.729999999999997</v>
      </c>
      <c r="T20" s="53">
        <f t="shared" si="6"/>
        <v>10.480555555555554</v>
      </c>
      <c r="U20" s="63"/>
      <c r="V20" s="52">
        <v>48.57</v>
      </c>
      <c r="W20" s="53">
        <f t="shared" si="7"/>
        <v>13.491666666666667</v>
      </c>
      <c r="X20" s="32"/>
      <c r="Y20" s="56"/>
      <c r="Z20" s="56"/>
      <c r="AA20" s="56"/>
      <c r="AB20" s="57"/>
      <c r="AC20" s="130">
        <v>0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8"/>
      <c r="N21" s="51">
        <v>0.72689999999999999</v>
      </c>
      <c r="O21" s="31"/>
      <c r="P21" s="61">
        <v>34.06</v>
      </c>
      <c r="Q21" s="53">
        <f t="shared" si="5"/>
        <v>9.4611111111111121</v>
      </c>
      <c r="R21" s="62"/>
      <c r="S21" s="52">
        <v>37.729999999999997</v>
      </c>
      <c r="T21" s="53">
        <f t="shared" si="6"/>
        <v>10.480555555555554</v>
      </c>
      <c r="U21" s="63"/>
      <c r="V21" s="52">
        <v>48.57</v>
      </c>
      <c r="W21" s="53">
        <f t="shared" si="7"/>
        <v>13.491666666666667</v>
      </c>
      <c r="X21" s="32"/>
      <c r="Y21" s="56"/>
      <c r="Z21" s="56"/>
      <c r="AA21" s="56"/>
      <c r="AB21" s="57"/>
      <c r="AC21" s="130">
        <v>0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8"/>
      <c r="N22" s="51">
        <v>0.72689999999999999</v>
      </c>
      <c r="O22" s="31"/>
      <c r="P22" s="61">
        <v>34.06</v>
      </c>
      <c r="Q22" s="53">
        <f t="shared" si="5"/>
        <v>9.4611111111111121</v>
      </c>
      <c r="R22" s="62"/>
      <c r="S22" s="52">
        <v>37.729999999999997</v>
      </c>
      <c r="T22" s="53">
        <f t="shared" si="6"/>
        <v>10.480555555555554</v>
      </c>
      <c r="U22" s="63"/>
      <c r="V22" s="52">
        <v>48.57</v>
      </c>
      <c r="W22" s="53">
        <f t="shared" si="7"/>
        <v>13.491666666666667</v>
      </c>
      <c r="X22" s="32"/>
      <c r="Y22" s="56"/>
      <c r="Z22" s="56"/>
      <c r="AA22" s="56"/>
      <c r="AB22" s="57"/>
      <c r="AC22" s="130">
        <v>0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8"/>
      <c r="N23" s="51">
        <v>0.72689999999999999</v>
      </c>
      <c r="O23" s="31"/>
      <c r="P23" s="61">
        <v>34.06</v>
      </c>
      <c r="Q23" s="53">
        <f t="shared" si="5"/>
        <v>9.4611111111111121</v>
      </c>
      <c r="R23" s="62"/>
      <c r="S23" s="52">
        <v>37.729999999999997</v>
      </c>
      <c r="T23" s="53">
        <f t="shared" si="6"/>
        <v>10.480555555555554</v>
      </c>
      <c r="U23" s="63"/>
      <c r="V23" s="52">
        <v>48.57</v>
      </c>
      <c r="W23" s="53">
        <f t="shared" si="7"/>
        <v>13.491666666666667</v>
      </c>
      <c r="X23" s="32"/>
      <c r="Y23" s="56"/>
      <c r="Z23" s="56"/>
      <c r="AA23" s="56"/>
      <c r="AB23" s="57"/>
      <c r="AC23" s="130">
        <v>0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39">
        <v>0.15029999999999999</v>
      </c>
      <c r="N24" s="40">
        <v>0.71160000000000001</v>
      </c>
      <c r="O24" s="15"/>
      <c r="P24" s="42">
        <v>34.14</v>
      </c>
      <c r="Q24" s="43">
        <f t="shared" si="5"/>
        <v>9.4833333333333325</v>
      </c>
      <c r="R24" s="44"/>
      <c r="S24" s="42">
        <v>37.83</v>
      </c>
      <c r="T24" s="43">
        <f t="shared" si="6"/>
        <v>10.508333333333333</v>
      </c>
      <c r="U24" s="45"/>
      <c r="V24" s="42">
        <v>49.22</v>
      </c>
      <c r="W24" s="43">
        <f t="shared" si="7"/>
        <v>13.672222222222221</v>
      </c>
      <c r="X24" s="19"/>
      <c r="Y24" s="16"/>
      <c r="Z24" s="16"/>
      <c r="AA24" s="16"/>
      <c r="AB24" s="20"/>
      <c r="AC24" s="130">
        <v>0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8"/>
      <c r="N25" s="51">
        <v>0.71160000000000001</v>
      </c>
      <c r="O25" s="31"/>
      <c r="P25" s="52">
        <v>34.14</v>
      </c>
      <c r="Q25" s="53">
        <f t="shared" si="5"/>
        <v>9.4833333333333325</v>
      </c>
      <c r="R25" s="54"/>
      <c r="S25" s="52">
        <v>37.83</v>
      </c>
      <c r="T25" s="53">
        <f t="shared" si="6"/>
        <v>10.508333333333333</v>
      </c>
      <c r="U25" s="55"/>
      <c r="V25" s="52">
        <v>49.22</v>
      </c>
      <c r="W25" s="53">
        <f t="shared" si="7"/>
        <v>13.672222222222221</v>
      </c>
      <c r="X25" s="32"/>
      <c r="Y25" s="56"/>
      <c r="Z25" s="56"/>
      <c r="AA25" s="56"/>
      <c r="AB25" s="57"/>
      <c r="AC25" s="130">
        <v>0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8"/>
      <c r="N26" s="51">
        <v>0.71160000000000001</v>
      </c>
      <c r="O26" s="31"/>
      <c r="P26" s="52">
        <v>34.14</v>
      </c>
      <c r="Q26" s="53">
        <f t="shared" si="5"/>
        <v>9.4833333333333325</v>
      </c>
      <c r="R26" s="54"/>
      <c r="S26" s="52">
        <v>37.83</v>
      </c>
      <c r="T26" s="53">
        <f t="shared" si="6"/>
        <v>10.508333333333333</v>
      </c>
      <c r="U26" s="55"/>
      <c r="V26" s="52">
        <v>49.22</v>
      </c>
      <c r="W26" s="53">
        <f t="shared" si="7"/>
        <v>13.672222222222221</v>
      </c>
      <c r="X26" s="32"/>
      <c r="Y26" s="56"/>
      <c r="Z26" s="56"/>
      <c r="AA26" s="56"/>
      <c r="AB26" s="57"/>
      <c r="AC26" s="130">
        <v>0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8"/>
      <c r="N27" s="51">
        <v>0.71160000000000001</v>
      </c>
      <c r="O27" s="31"/>
      <c r="P27" s="52">
        <v>34.14</v>
      </c>
      <c r="Q27" s="53">
        <f t="shared" si="5"/>
        <v>9.4833333333333325</v>
      </c>
      <c r="R27" s="54"/>
      <c r="S27" s="52">
        <v>37.83</v>
      </c>
      <c r="T27" s="53">
        <f t="shared" si="6"/>
        <v>10.508333333333333</v>
      </c>
      <c r="U27" s="55"/>
      <c r="V27" s="52">
        <v>49.22</v>
      </c>
      <c r="W27" s="53">
        <f t="shared" si="7"/>
        <v>13.672222222222221</v>
      </c>
      <c r="X27" s="32"/>
      <c r="Y27" s="56"/>
      <c r="Z27" s="56"/>
      <c r="AA27" s="56"/>
      <c r="AB27" s="57"/>
      <c r="AC27" s="130">
        <v>0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51">
        <v>0.71160000000000001</v>
      </c>
      <c r="O28" s="31"/>
      <c r="P28" s="52">
        <v>34.14</v>
      </c>
      <c r="Q28" s="53">
        <f t="shared" si="5"/>
        <v>9.4833333333333325</v>
      </c>
      <c r="R28" s="54"/>
      <c r="S28" s="52">
        <v>37.83</v>
      </c>
      <c r="T28" s="53">
        <f t="shared" si="6"/>
        <v>10.508333333333333</v>
      </c>
      <c r="U28" s="55"/>
      <c r="V28" s="52">
        <v>49.22</v>
      </c>
      <c r="W28" s="53">
        <f t="shared" si="7"/>
        <v>13.672222222222221</v>
      </c>
      <c r="X28" s="32"/>
      <c r="Y28" s="56"/>
      <c r="Z28" s="56"/>
      <c r="AA28" s="56"/>
      <c r="AB28" s="57"/>
      <c r="AC28" s="130">
        <v>0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8"/>
      <c r="N29" s="51">
        <v>0.71160000000000001</v>
      </c>
      <c r="O29" s="31"/>
      <c r="P29" s="52">
        <v>34.14</v>
      </c>
      <c r="Q29" s="53">
        <f t="shared" si="5"/>
        <v>9.4833333333333325</v>
      </c>
      <c r="R29" s="54"/>
      <c r="S29" s="52">
        <v>37.83</v>
      </c>
      <c r="T29" s="53">
        <f t="shared" si="6"/>
        <v>10.508333333333333</v>
      </c>
      <c r="U29" s="55"/>
      <c r="V29" s="52">
        <v>49.22</v>
      </c>
      <c r="W29" s="53">
        <f t="shared" si="7"/>
        <v>13.672222222222221</v>
      </c>
      <c r="X29" s="32"/>
      <c r="Y29" s="56"/>
      <c r="Z29" s="56"/>
      <c r="AA29" s="56"/>
      <c r="AB29" s="57"/>
      <c r="AC29" s="130">
        <v>0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8"/>
      <c r="N30" s="51">
        <v>0.71160000000000001</v>
      </c>
      <c r="O30" s="31"/>
      <c r="P30" s="52">
        <v>34.14</v>
      </c>
      <c r="Q30" s="53">
        <f t="shared" si="5"/>
        <v>9.4833333333333325</v>
      </c>
      <c r="R30" s="54"/>
      <c r="S30" s="52">
        <v>37.83</v>
      </c>
      <c r="T30" s="53">
        <f t="shared" si="6"/>
        <v>10.508333333333333</v>
      </c>
      <c r="U30" s="55"/>
      <c r="V30" s="52">
        <v>49.22</v>
      </c>
      <c r="W30" s="53">
        <f t="shared" si="7"/>
        <v>13.672222222222221</v>
      </c>
      <c r="X30" s="32"/>
      <c r="Y30" s="56"/>
      <c r="Z30" s="56"/>
      <c r="AA30" s="56"/>
      <c r="AB30" s="57"/>
      <c r="AC30" s="130">
        <v>0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8"/>
      <c r="N31" s="51">
        <v>0.71160000000000001</v>
      </c>
      <c r="O31" s="31"/>
      <c r="P31" s="52">
        <v>34.14</v>
      </c>
      <c r="Q31" s="53">
        <f t="shared" si="5"/>
        <v>9.4833333333333325</v>
      </c>
      <c r="R31" s="54"/>
      <c r="S31" s="52">
        <v>37.83</v>
      </c>
      <c r="T31" s="53">
        <f t="shared" si="6"/>
        <v>10.508333333333333</v>
      </c>
      <c r="U31" s="55"/>
      <c r="V31" s="52">
        <v>49.22</v>
      </c>
      <c r="W31" s="53">
        <f t="shared" si="7"/>
        <v>13.672222222222221</v>
      </c>
      <c r="X31" s="32"/>
      <c r="Y31" s="56"/>
      <c r="Z31" s="56"/>
      <c r="AA31" s="56"/>
      <c r="AB31" s="57"/>
      <c r="AC31" s="130">
        <v>0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39">
        <v>6.4000000000000001E-2</v>
      </c>
      <c r="N32" s="41">
        <v>0.72019999999999995</v>
      </c>
      <c r="O32" s="15"/>
      <c r="P32" s="49">
        <v>33.86</v>
      </c>
      <c r="Q32" s="43">
        <f t="shared" si="5"/>
        <v>9.405555555555555</v>
      </c>
      <c r="R32" s="44"/>
      <c r="S32" s="42">
        <v>37.51</v>
      </c>
      <c r="T32" s="43">
        <f t="shared" si="6"/>
        <v>10.419444444444444</v>
      </c>
      <c r="U32" s="45"/>
      <c r="V32" s="42">
        <v>48.51</v>
      </c>
      <c r="W32" s="43">
        <f t="shared" si="7"/>
        <v>13.475</v>
      </c>
      <c r="X32" s="19"/>
      <c r="Y32" s="16"/>
      <c r="Z32" s="16"/>
      <c r="AA32" s="16"/>
      <c r="AB32" s="20"/>
      <c r="AC32" s="130">
        <v>0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8"/>
      <c r="N33" s="66">
        <v>0.72019999999999995</v>
      </c>
      <c r="O33" s="31"/>
      <c r="P33" s="67">
        <v>33.86</v>
      </c>
      <c r="Q33" s="53">
        <f t="shared" si="5"/>
        <v>9.405555555555555</v>
      </c>
      <c r="R33" s="54"/>
      <c r="S33" s="52">
        <v>37.51</v>
      </c>
      <c r="T33" s="53">
        <f t="shared" si="6"/>
        <v>10.419444444444444</v>
      </c>
      <c r="U33" s="55"/>
      <c r="V33" s="52">
        <v>48.51</v>
      </c>
      <c r="W33" s="53">
        <f t="shared" si="7"/>
        <v>13.475</v>
      </c>
      <c r="X33" s="32"/>
      <c r="Y33" s="56"/>
      <c r="Z33" s="56"/>
      <c r="AA33" s="56"/>
      <c r="AB33" s="57"/>
      <c r="AC33" s="130">
        <v>0.25754000000000005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8"/>
      <c r="N34" s="66">
        <v>0.72019999999999995</v>
      </c>
      <c r="O34" s="31"/>
      <c r="P34" s="67">
        <v>33.86</v>
      </c>
      <c r="Q34" s="53">
        <f t="shared" si="5"/>
        <v>9.405555555555555</v>
      </c>
      <c r="R34" s="54"/>
      <c r="S34" s="52">
        <v>37.51</v>
      </c>
      <c r="T34" s="53">
        <f t="shared" si="6"/>
        <v>10.419444444444444</v>
      </c>
      <c r="U34" s="55"/>
      <c r="V34" s="52">
        <v>48.51</v>
      </c>
      <c r="W34" s="53">
        <f t="shared" si="7"/>
        <v>13.475</v>
      </c>
      <c r="X34" s="32"/>
      <c r="Y34" s="56"/>
      <c r="Z34" s="56"/>
      <c r="AA34" s="56"/>
      <c r="AB34" s="57"/>
      <c r="AC34" s="130">
        <v>0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8"/>
      <c r="N35" s="66">
        <v>0.72019999999999995</v>
      </c>
      <c r="O35" s="31"/>
      <c r="P35" s="67">
        <v>33.86</v>
      </c>
      <c r="Q35" s="53">
        <f t="shared" si="5"/>
        <v>9.405555555555555</v>
      </c>
      <c r="R35" s="54"/>
      <c r="S35" s="52">
        <v>37.51</v>
      </c>
      <c r="T35" s="53">
        <f t="shared" si="6"/>
        <v>10.419444444444444</v>
      </c>
      <c r="U35" s="55"/>
      <c r="V35" s="52">
        <v>48.51</v>
      </c>
      <c r="W35" s="53">
        <f t="shared" si="7"/>
        <v>13.475</v>
      </c>
      <c r="X35" s="32"/>
      <c r="Y35" s="56"/>
      <c r="Z35" s="56"/>
      <c r="AA35" s="56"/>
      <c r="AB35" s="57"/>
      <c r="AC35" s="130">
        <v>0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8"/>
      <c r="N36" s="66">
        <v>0.72019999999999995</v>
      </c>
      <c r="O36" s="31"/>
      <c r="P36" s="67">
        <v>33.86</v>
      </c>
      <c r="Q36" s="53">
        <f t="shared" si="5"/>
        <v>9.405555555555555</v>
      </c>
      <c r="R36" s="54"/>
      <c r="S36" s="52">
        <v>37.51</v>
      </c>
      <c r="T36" s="53">
        <f t="shared" si="6"/>
        <v>10.419444444444444</v>
      </c>
      <c r="U36" s="55"/>
      <c r="V36" s="52">
        <v>48.51</v>
      </c>
      <c r="W36" s="53">
        <f t="shared" si="7"/>
        <v>13.475</v>
      </c>
      <c r="X36" s="32"/>
      <c r="Y36" s="56"/>
      <c r="Z36" s="56"/>
      <c r="AA36" s="56"/>
      <c r="AB36" s="57"/>
      <c r="AC36" s="130">
        <v>0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39">
        <v>0.1782</v>
      </c>
      <c r="N37" s="41">
        <v>0.72</v>
      </c>
      <c r="O37" s="15"/>
      <c r="P37" s="42">
        <v>34.450000000000003</v>
      </c>
      <c r="Q37" s="43">
        <f t="shared" si="5"/>
        <v>9.5694444444444446</v>
      </c>
      <c r="R37" s="44"/>
      <c r="S37" s="42">
        <v>38.159999999999997</v>
      </c>
      <c r="T37" s="43">
        <f t="shared" si="6"/>
        <v>10.6</v>
      </c>
      <c r="U37" s="45"/>
      <c r="V37" s="42">
        <v>49.36</v>
      </c>
      <c r="W37" s="43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30">
        <v>0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8"/>
      <c r="N38" s="66">
        <v>0.72</v>
      </c>
      <c r="O38" s="31"/>
      <c r="P38" s="52">
        <v>34.450000000000003</v>
      </c>
      <c r="Q38" s="53">
        <f t="shared" si="5"/>
        <v>9.5694444444444446</v>
      </c>
      <c r="R38" s="54"/>
      <c r="S38" s="52">
        <v>38.159999999999997</v>
      </c>
      <c r="T38" s="53">
        <f t="shared" si="6"/>
        <v>10.6</v>
      </c>
      <c r="U38" s="55"/>
      <c r="V38" s="52">
        <v>49.36</v>
      </c>
      <c r="W38" s="53">
        <f t="shared" si="7"/>
        <v>13.71111111111111</v>
      </c>
      <c r="X38" s="32"/>
      <c r="Y38" s="56"/>
      <c r="Z38" s="56"/>
      <c r="AA38" s="56"/>
      <c r="AB38" s="57"/>
      <c r="AC38" s="130">
        <v>0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8"/>
      <c r="N39" s="66">
        <v>0.72</v>
      </c>
      <c r="O39" s="31"/>
      <c r="P39" s="52">
        <v>34.450000000000003</v>
      </c>
      <c r="Q39" s="53">
        <f t="shared" si="5"/>
        <v>9.5694444444444446</v>
      </c>
      <c r="R39" s="54"/>
      <c r="S39" s="52">
        <v>38.159999999999997</v>
      </c>
      <c r="T39" s="53">
        <f t="shared" si="6"/>
        <v>10.6</v>
      </c>
      <c r="U39" s="55"/>
      <c r="V39" s="52">
        <v>49.36</v>
      </c>
      <c r="W39" s="53">
        <f t="shared" si="7"/>
        <v>13.71111111111111</v>
      </c>
      <c r="X39" s="32"/>
      <c r="Y39" s="56"/>
      <c r="Z39" s="56"/>
      <c r="AA39" s="56"/>
      <c r="AB39" s="57"/>
      <c r="AC39" s="130">
        <v>0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8"/>
      <c r="N40" s="66">
        <v>0.72</v>
      </c>
      <c r="O40" s="31"/>
      <c r="P40" s="52">
        <v>34.450000000000003</v>
      </c>
      <c r="Q40" s="53">
        <f t="shared" si="5"/>
        <v>9.5694444444444446</v>
      </c>
      <c r="R40" s="54"/>
      <c r="S40" s="52">
        <v>38.159999999999997</v>
      </c>
      <c r="T40" s="53">
        <f t="shared" si="6"/>
        <v>10.6</v>
      </c>
      <c r="U40" s="55"/>
      <c r="V40" s="52">
        <v>49.36</v>
      </c>
      <c r="W40" s="53">
        <f t="shared" si="7"/>
        <v>13.71111111111111</v>
      </c>
      <c r="X40" s="32"/>
      <c r="Y40" s="56"/>
      <c r="Z40" s="56"/>
      <c r="AA40" s="56"/>
      <c r="AB40" s="57"/>
      <c r="AC40" s="130">
        <v>1.21174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50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8"/>
      <c r="N41" s="66">
        <v>0.72</v>
      </c>
      <c r="O41" s="31"/>
      <c r="P41" s="52">
        <v>34.450000000000003</v>
      </c>
      <c r="Q41" s="53">
        <f t="shared" si="5"/>
        <v>9.5694444444444446</v>
      </c>
      <c r="R41" s="54"/>
      <c r="S41" s="52">
        <v>38.159999999999997</v>
      </c>
      <c r="T41" s="53">
        <f t="shared" si="6"/>
        <v>10.6</v>
      </c>
      <c r="U41" s="55"/>
      <c r="V41" s="52">
        <v>49.36</v>
      </c>
      <c r="W41" s="53">
        <f t="shared" si="7"/>
        <v>13.71111111111111</v>
      </c>
      <c r="X41" s="32"/>
      <c r="Y41" s="56"/>
      <c r="Z41" s="56"/>
      <c r="AA41" s="56"/>
      <c r="AB41" s="57"/>
      <c r="AC41" s="130">
        <v>1.41947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66">
        <v>0.72</v>
      </c>
      <c r="O42" s="31"/>
      <c r="P42" s="52">
        <v>34.450000000000003</v>
      </c>
      <c r="Q42" s="53">
        <f t="shared" si="5"/>
        <v>9.5694444444444446</v>
      </c>
      <c r="R42" s="54"/>
      <c r="S42" s="52">
        <v>38.159999999999997</v>
      </c>
      <c r="T42" s="53">
        <f t="shared" si="6"/>
        <v>10.6</v>
      </c>
      <c r="U42" s="55"/>
      <c r="V42" s="52">
        <v>49.36</v>
      </c>
      <c r="W42" s="53">
        <f t="shared" si="7"/>
        <v>13.71111111111111</v>
      </c>
      <c r="X42" s="71"/>
      <c r="Y42" s="72"/>
      <c r="Z42" s="72"/>
      <c r="AA42" s="73"/>
      <c r="AB42" s="74"/>
      <c r="AC42" s="132">
        <v>1.3647199999999999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92" t="s">
        <v>24</v>
      </c>
      <c r="B43" s="92"/>
      <c r="C43" s="92"/>
      <c r="D43" s="92"/>
      <c r="E43" s="92"/>
      <c r="F43" s="92"/>
      <c r="G43" s="92"/>
      <c r="H43" s="93"/>
      <c r="I43" s="94" t="s">
        <v>22</v>
      </c>
      <c r="J43" s="95"/>
      <c r="K43" s="24">
        <v>0</v>
      </c>
      <c r="L43" s="96" t="s">
        <v>23</v>
      </c>
      <c r="M43" s="97"/>
      <c r="N43" s="25">
        <v>0</v>
      </c>
      <c r="O43" s="98">
        <f>SUMPRODUCT(O12:O42,AC12:AC42)/SUM(AC12:AC42)</f>
        <v>0</v>
      </c>
      <c r="P43" s="88">
        <f>SUMPRODUCT(P12:P42,AC12:AC42)/SUM(AC12:AC42)</f>
        <v>34.374663180865817</v>
      </c>
      <c r="Q43" s="86">
        <f>SUMPRODUCT(Q12:Q42,AC12:AC42)/SUM(AC12:AC42)</f>
        <v>9.5485175502405042</v>
      </c>
      <c r="R43" s="88">
        <f>SUMPRODUCT(R12:R42,AC12:AC42)/SUM(AC12:AC42)</f>
        <v>0</v>
      </c>
      <c r="S43" s="88">
        <f>SUMPRODUCT(S12:S42,AC12:AC42)/SUM(AC12:AC42)</f>
        <v>38.076720611610909</v>
      </c>
      <c r="T43" s="90">
        <f>SUMPRODUCT(T12:T42,AC12:AC42)/SUM(AC12:AC42)</f>
        <v>10.576866836558585</v>
      </c>
      <c r="U43" s="17"/>
      <c r="V43" s="8"/>
      <c r="W43" s="8"/>
      <c r="X43" s="8"/>
      <c r="Y43" s="8"/>
      <c r="Z43" s="8"/>
      <c r="AA43" s="75" t="s">
        <v>45</v>
      </c>
      <c r="AB43" s="76"/>
      <c r="AC43" s="26">
        <v>4.8250000000000002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77" t="s">
        <v>3</v>
      </c>
      <c r="I44" s="78"/>
      <c r="J44" s="78"/>
      <c r="K44" s="78"/>
      <c r="L44" s="78"/>
      <c r="M44" s="78"/>
      <c r="N44" s="79"/>
      <c r="O44" s="99"/>
      <c r="P44" s="89"/>
      <c r="Q44" s="87"/>
      <c r="R44" s="89"/>
      <c r="S44" s="89"/>
      <c r="T44" s="91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50</v>
      </c>
      <c r="R46" s="30" t="s">
        <v>51</v>
      </c>
      <c r="S46" s="30"/>
      <c r="T46" s="30"/>
      <c r="U46" s="30"/>
      <c r="V46" s="30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52</v>
      </c>
      <c r="R48" s="30" t="s">
        <v>56</v>
      </c>
      <c r="S48" s="30"/>
      <c r="T48" s="30"/>
      <c r="U48" s="30"/>
      <c r="V48" s="30">
        <v>2017</v>
      </c>
    </row>
    <row r="49" spans="2:22" x14ac:dyDescent="0.25">
      <c r="B49" s="6" t="s">
        <v>53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54</v>
      </c>
      <c r="R50" s="30" t="s">
        <v>55</v>
      </c>
      <c r="S50" s="30"/>
      <c r="T50" s="30"/>
      <c r="U50" s="30"/>
      <c r="V50" s="30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A8:A11"/>
    <mergeCell ref="I3:AD3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3" sqref="G3:G33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7" x14ac:dyDescent="0.25">
      <c r="A3">
        <v>1</v>
      </c>
      <c r="B3">
        <v>571.82000000000005</v>
      </c>
      <c r="C3">
        <v>30.373000000000001</v>
      </c>
      <c r="D3">
        <v>4.01</v>
      </c>
      <c r="E3">
        <v>-5.83</v>
      </c>
      <c r="F3" t="s">
        <v>68</v>
      </c>
      <c r="G3">
        <f>B3/1000</f>
        <v>0.57181999999999999</v>
      </c>
    </row>
    <row r="4" spans="1:7" x14ac:dyDescent="0.25">
      <c r="A4">
        <v>2</v>
      </c>
      <c r="B4">
        <v>0</v>
      </c>
      <c r="C4">
        <v>0</v>
      </c>
      <c r="D4">
        <v>3.97</v>
      </c>
      <c r="E4">
        <v>-2.61</v>
      </c>
      <c r="G4">
        <f t="shared" ref="G4:G33" si="0">B4/1000</f>
        <v>0</v>
      </c>
    </row>
    <row r="5" spans="1:7" x14ac:dyDescent="0.25">
      <c r="A5">
        <v>3</v>
      </c>
      <c r="B5">
        <v>0</v>
      </c>
      <c r="C5">
        <v>0</v>
      </c>
      <c r="D5">
        <v>3.98</v>
      </c>
      <c r="E5">
        <v>-2.86</v>
      </c>
      <c r="G5">
        <f t="shared" si="0"/>
        <v>0</v>
      </c>
    </row>
    <row r="6" spans="1:7" x14ac:dyDescent="0.25">
      <c r="A6">
        <v>4</v>
      </c>
      <c r="B6">
        <v>0</v>
      </c>
      <c r="C6">
        <v>0</v>
      </c>
      <c r="D6">
        <v>4.05</v>
      </c>
      <c r="E6">
        <v>-5.67</v>
      </c>
      <c r="G6">
        <f t="shared" si="0"/>
        <v>0</v>
      </c>
    </row>
    <row r="7" spans="1:7" x14ac:dyDescent="0.25">
      <c r="A7">
        <v>5</v>
      </c>
      <c r="B7">
        <v>0</v>
      </c>
      <c r="C7">
        <v>0</v>
      </c>
      <c r="D7">
        <v>3.99</v>
      </c>
      <c r="E7">
        <v>-6.81</v>
      </c>
      <c r="G7">
        <f t="shared" si="0"/>
        <v>0</v>
      </c>
    </row>
    <row r="8" spans="1:7" x14ac:dyDescent="0.25">
      <c r="A8">
        <v>6</v>
      </c>
      <c r="B8">
        <v>0</v>
      </c>
      <c r="C8">
        <v>0</v>
      </c>
      <c r="D8">
        <v>3.99</v>
      </c>
      <c r="E8">
        <v>-3.47</v>
      </c>
      <c r="G8">
        <f t="shared" si="0"/>
        <v>0</v>
      </c>
    </row>
    <row r="9" spans="1:7" x14ac:dyDescent="0.25">
      <c r="A9">
        <v>7</v>
      </c>
      <c r="B9">
        <v>0</v>
      </c>
      <c r="C9">
        <v>0</v>
      </c>
      <c r="D9">
        <v>4.0599999999999996</v>
      </c>
      <c r="E9">
        <v>-12.8</v>
      </c>
      <c r="G9">
        <f t="shared" si="0"/>
        <v>0</v>
      </c>
    </row>
    <row r="10" spans="1:7" x14ac:dyDescent="0.25">
      <c r="A10">
        <v>8</v>
      </c>
      <c r="B10">
        <v>0</v>
      </c>
      <c r="C10">
        <v>0</v>
      </c>
      <c r="D10">
        <v>4.01</v>
      </c>
      <c r="E10">
        <v>-2.65</v>
      </c>
      <c r="F10" t="s">
        <v>69</v>
      </c>
      <c r="G10">
        <f t="shared" si="0"/>
        <v>0</v>
      </c>
    </row>
    <row r="11" spans="1:7" x14ac:dyDescent="0.25">
      <c r="A11">
        <v>9</v>
      </c>
      <c r="B11">
        <v>0</v>
      </c>
      <c r="C11">
        <v>0</v>
      </c>
      <c r="D11">
        <v>4.04</v>
      </c>
      <c r="E11">
        <v>2.2799999999999998</v>
      </c>
      <c r="G11">
        <f t="shared" si="0"/>
        <v>0</v>
      </c>
    </row>
    <row r="12" spans="1:7" x14ac:dyDescent="0.25">
      <c r="A12">
        <v>10</v>
      </c>
      <c r="B12">
        <v>0</v>
      </c>
      <c r="C12">
        <v>0</v>
      </c>
      <c r="D12">
        <v>4.04</v>
      </c>
      <c r="E12">
        <v>2.58</v>
      </c>
      <c r="G12">
        <f t="shared" si="0"/>
        <v>0</v>
      </c>
    </row>
    <row r="13" spans="1:7" x14ac:dyDescent="0.25">
      <c r="A13">
        <v>11</v>
      </c>
      <c r="B13">
        <v>0</v>
      </c>
      <c r="C13">
        <v>0</v>
      </c>
      <c r="D13">
        <v>4.0999999999999996</v>
      </c>
      <c r="E13">
        <v>-1.6</v>
      </c>
      <c r="G13">
        <f t="shared" si="0"/>
        <v>0</v>
      </c>
    </row>
    <row r="14" spans="1:7" x14ac:dyDescent="0.25">
      <c r="A14">
        <v>12</v>
      </c>
      <c r="B14">
        <v>0</v>
      </c>
      <c r="C14">
        <v>0</v>
      </c>
      <c r="D14">
        <v>3.95</v>
      </c>
      <c r="E14">
        <v>-2.5</v>
      </c>
      <c r="G14">
        <f t="shared" si="0"/>
        <v>0</v>
      </c>
    </row>
    <row r="15" spans="1:7" x14ac:dyDescent="0.25">
      <c r="A15">
        <v>13</v>
      </c>
      <c r="B15">
        <v>0</v>
      </c>
      <c r="C15">
        <v>0</v>
      </c>
      <c r="D15">
        <v>4.09</v>
      </c>
      <c r="E15">
        <v>-10.07</v>
      </c>
      <c r="G15">
        <f t="shared" si="0"/>
        <v>0</v>
      </c>
    </row>
    <row r="16" spans="1:7" x14ac:dyDescent="0.25">
      <c r="A16">
        <v>14</v>
      </c>
      <c r="B16">
        <v>0</v>
      </c>
      <c r="C16">
        <v>0</v>
      </c>
      <c r="D16">
        <v>4.07</v>
      </c>
      <c r="E16">
        <v>-5.28</v>
      </c>
      <c r="G16">
        <f t="shared" si="0"/>
        <v>0</v>
      </c>
    </row>
    <row r="17" spans="1:7" x14ac:dyDescent="0.25">
      <c r="A17">
        <v>15</v>
      </c>
      <c r="B17">
        <v>0</v>
      </c>
      <c r="C17">
        <v>0</v>
      </c>
      <c r="D17">
        <v>4.08</v>
      </c>
      <c r="E17">
        <v>-6.69</v>
      </c>
      <c r="F17" t="s">
        <v>69</v>
      </c>
      <c r="G17">
        <f t="shared" si="0"/>
        <v>0</v>
      </c>
    </row>
    <row r="18" spans="1:7" x14ac:dyDescent="0.25">
      <c r="A18">
        <v>16</v>
      </c>
      <c r="B18">
        <v>0</v>
      </c>
      <c r="C18">
        <v>0</v>
      </c>
      <c r="D18">
        <v>4</v>
      </c>
      <c r="E18">
        <v>-15.73</v>
      </c>
      <c r="G18">
        <f t="shared" si="0"/>
        <v>0</v>
      </c>
    </row>
    <row r="19" spans="1:7" x14ac:dyDescent="0.25">
      <c r="A19">
        <v>17</v>
      </c>
      <c r="B19">
        <v>0</v>
      </c>
      <c r="C19">
        <v>0</v>
      </c>
      <c r="D19">
        <v>4.04</v>
      </c>
      <c r="E19">
        <v>-7.2</v>
      </c>
      <c r="G19">
        <f t="shared" si="0"/>
        <v>0</v>
      </c>
    </row>
    <row r="20" spans="1:7" x14ac:dyDescent="0.25">
      <c r="A20">
        <v>18</v>
      </c>
      <c r="B20">
        <v>0</v>
      </c>
      <c r="C20">
        <v>0</v>
      </c>
      <c r="D20">
        <v>4.0199999999999996</v>
      </c>
      <c r="E20">
        <v>-2.81</v>
      </c>
      <c r="G20">
        <f t="shared" si="0"/>
        <v>0</v>
      </c>
    </row>
    <row r="21" spans="1:7" x14ac:dyDescent="0.25">
      <c r="A21">
        <v>19</v>
      </c>
      <c r="B21">
        <v>0</v>
      </c>
      <c r="C21">
        <v>0</v>
      </c>
      <c r="D21">
        <v>4.03</v>
      </c>
      <c r="E21">
        <v>-2.68</v>
      </c>
      <c r="G21">
        <f t="shared" si="0"/>
        <v>0</v>
      </c>
    </row>
    <row r="22" spans="1:7" x14ac:dyDescent="0.25">
      <c r="A22">
        <v>20</v>
      </c>
      <c r="B22">
        <v>0</v>
      </c>
      <c r="C22">
        <v>0</v>
      </c>
      <c r="D22">
        <v>3.99</v>
      </c>
      <c r="E22">
        <v>-8.84</v>
      </c>
      <c r="G22">
        <f t="shared" si="0"/>
        <v>0</v>
      </c>
    </row>
    <row r="23" spans="1:7" x14ac:dyDescent="0.25">
      <c r="A23">
        <v>21</v>
      </c>
      <c r="B23">
        <v>0</v>
      </c>
      <c r="C23">
        <v>0</v>
      </c>
      <c r="D23">
        <v>4.05</v>
      </c>
      <c r="E23">
        <v>-7.66</v>
      </c>
      <c r="G23">
        <f t="shared" si="0"/>
        <v>0</v>
      </c>
    </row>
    <row r="24" spans="1:7" x14ac:dyDescent="0.25">
      <c r="A24">
        <v>22</v>
      </c>
      <c r="B24">
        <v>257.54000000000002</v>
      </c>
      <c r="C24">
        <v>12.615</v>
      </c>
      <c r="D24">
        <v>4.03</v>
      </c>
      <c r="E24">
        <v>-3.13</v>
      </c>
      <c r="F24" t="s">
        <v>68</v>
      </c>
      <c r="G24">
        <f t="shared" si="0"/>
        <v>0.25754000000000005</v>
      </c>
    </row>
    <row r="25" spans="1:7" x14ac:dyDescent="0.25">
      <c r="A25">
        <v>23</v>
      </c>
      <c r="B25">
        <v>0</v>
      </c>
      <c r="C25">
        <v>0</v>
      </c>
      <c r="D25">
        <v>4.01</v>
      </c>
      <c r="E25">
        <v>-3.86</v>
      </c>
      <c r="F25" t="s">
        <v>69</v>
      </c>
      <c r="G25">
        <f t="shared" si="0"/>
        <v>0</v>
      </c>
    </row>
    <row r="26" spans="1:7" x14ac:dyDescent="0.25">
      <c r="A26">
        <v>24</v>
      </c>
      <c r="B26">
        <v>0</v>
      </c>
      <c r="C26">
        <v>0</v>
      </c>
      <c r="D26">
        <v>4</v>
      </c>
      <c r="E26">
        <v>-2.1800000000000002</v>
      </c>
      <c r="G26">
        <f t="shared" si="0"/>
        <v>0</v>
      </c>
    </row>
    <row r="27" spans="1:7" x14ac:dyDescent="0.25">
      <c r="A27">
        <v>25</v>
      </c>
      <c r="B27">
        <v>0</v>
      </c>
      <c r="C27">
        <v>0</v>
      </c>
      <c r="D27">
        <v>4.01</v>
      </c>
      <c r="E27">
        <v>-3.37</v>
      </c>
      <c r="G27">
        <f t="shared" si="0"/>
        <v>0</v>
      </c>
    </row>
    <row r="28" spans="1:7" x14ac:dyDescent="0.25">
      <c r="A28">
        <v>26</v>
      </c>
      <c r="B28">
        <v>0</v>
      </c>
      <c r="C28">
        <v>0</v>
      </c>
      <c r="D28">
        <v>4</v>
      </c>
      <c r="E28">
        <v>-1.89</v>
      </c>
      <c r="G28">
        <f t="shared" si="0"/>
        <v>0</v>
      </c>
    </row>
    <row r="29" spans="1:7" x14ac:dyDescent="0.25">
      <c r="A29">
        <v>27</v>
      </c>
      <c r="B29">
        <v>0</v>
      </c>
      <c r="C29">
        <v>0</v>
      </c>
      <c r="D29">
        <v>4.04</v>
      </c>
      <c r="E29">
        <v>-0.3</v>
      </c>
      <c r="F29" t="s">
        <v>69</v>
      </c>
      <c r="G29">
        <f t="shared" si="0"/>
        <v>0</v>
      </c>
    </row>
    <row r="30" spans="1:7" x14ac:dyDescent="0.25">
      <c r="A30">
        <v>28</v>
      </c>
      <c r="B30">
        <v>0</v>
      </c>
      <c r="C30">
        <v>0</v>
      </c>
      <c r="D30">
        <v>4.03</v>
      </c>
      <c r="E30">
        <v>0.76</v>
      </c>
      <c r="G30">
        <f t="shared" si="0"/>
        <v>0</v>
      </c>
    </row>
    <row r="31" spans="1:7" x14ac:dyDescent="0.25">
      <c r="A31">
        <v>29</v>
      </c>
      <c r="B31">
        <v>1211.74</v>
      </c>
      <c r="C31">
        <v>60.680999999999997</v>
      </c>
      <c r="D31">
        <v>3.97</v>
      </c>
      <c r="E31">
        <v>-0.27</v>
      </c>
      <c r="F31" t="s">
        <v>68</v>
      </c>
      <c r="G31">
        <f t="shared" si="0"/>
        <v>1.21174</v>
      </c>
    </row>
    <row r="32" spans="1:7" x14ac:dyDescent="0.25">
      <c r="A32">
        <v>30</v>
      </c>
      <c r="B32">
        <v>1419.47</v>
      </c>
      <c r="C32">
        <v>76.504999999999995</v>
      </c>
      <c r="D32">
        <v>3.96</v>
      </c>
      <c r="E32">
        <v>-2.87</v>
      </c>
      <c r="F32" t="s">
        <v>68</v>
      </c>
      <c r="G32">
        <f t="shared" si="0"/>
        <v>1.41947</v>
      </c>
    </row>
    <row r="33" spans="1:7" x14ac:dyDescent="0.25">
      <c r="A33">
        <v>31</v>
      </c>
      <c r="B33">
        <v>1364.72</v>
      </c>
      <c r="C33">
        <v>70.572000000000003</v>
      </c>
      <c r="D33">
        <v>3.92</v>
      </c>
      <c r="E33">
        <v>-4.74</v>
      </c>
      <c r="G33">
        <f t="shared" si="0"/>
        <v>1.3647199999999999</v>
      </c>
    </row>
    <row r="34" spans="1:7" x14ac:dyDescent="0.25">
      <c r="A34" t="s">
        <v>70</v>
      </c>
      <c r="B34">
        <v>4825.3</v>
      </c>
      <c r="C34">
        <v>69.253</v>
      </c>
      <c r="D34">
        <v>3.95</v>
      </c>
      <c r="E34">
        <v>-2.63</v>
      </c>
      <c r="F3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2017-01-05T08:20:57Z</dcterms:modified>
</cp:coreProperties>
</file>