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20115" windowHeight="787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<sst xmlns="http://schemas.openxmlformats.org/spreadsheetml/2006/main" count="72" uniqueCount="65">
  <si>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</si>
  <si>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</si>
  <si>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</si>
  <si>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</si>
  <si>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</si>
  <si>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</si>
  <si>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</si>
  <si>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</si>
  <si>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</si>
  <si>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</si>
  <si>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</si>
  <si>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</si>
  <si>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</si>
  <si>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</si>
  <si>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</si>
  <si>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</si>
  <si>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</si>
  <si>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</si>
  <si>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</si>
  <si>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</si>
  <si>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</si>
  <si>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</si>
  <si>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</si>
  <si>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</si>
  <si>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</si>
  <si>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</si>
  <si>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</si>
  <si>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</si>
  <si>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</si>
  <si>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</si>
  <si>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</si>
  <si>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</si>
  <si>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</si>
  <si>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</si>
  <si>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</si>
  <si>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</si>
  <si>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</si>
  <si>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</si>
  <si>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</si>
  <si>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</si>
  <si>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</si>
  <si>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</si>
  <si>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</si>
  <si>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</si>
  <si>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</si>
  <si>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</si>
  <si>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</si>
  <si>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</si>
  <si>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</si>
  <si>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</si>
  <si>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</si>
  <si>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</si>
  <si>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</si>
  <si>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</si>
  <si>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</si>
  <si>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</si>
  <si>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</si>
  <si>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</si>
  <si>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з газопроводу  </t>
    </r>
    <r>
      <rPr>
        <b/>
        <u/>
        <sz val="11"/>
        <color theme="1"/>
        <rFont val="Times New Roman"/>
        <family val="1"/>
        <charset val="204"/>
      </rPr>
      <t xml:space="preserve"> Амвросіївка-Горлівка-Слов`янськ 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</si>
  <si>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відс.</t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</si>
  <si>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>ДП "Укравтогаз"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Дружківка         </t>
    </r>
  </si>
  <si>
    <t>Данные по объекту DrugAGNKS1 (осн.) за 12/16.</t>
  </si>
  <si>
    <t>День</t>
  </si>
  <si>
    <t xml:space="preserve"> V, м3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</si>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</sst>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5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3" width="8.28515625" style="1" customWidth="1"/>
    <col min="14" max="14" width="7.8554687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6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60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104" t="s">
        <v>48</v>
      </c>
      <c r="B3" s="104"/>
      <c r="C3" s="104"/>
      <c r="D3" s="104"/>
      <c r="E3" s="104"/>
      <c r="F3" s="25"/>
      <c r="G3" s="25"/>
      <c r="H3" s="3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57</v>
      </c>
      <c r="L4" s="11"/>
      <c r="M4" s="2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58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109" t="s">
        <v>0</v>
      </c>
      <c r="B8" s="96" t="s">
        <v>1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8"/>
      <c r="N8" s="96" t="s">
        <v>30</v>
      </c>
      <c r="O8" s="114"/>
      <c r="P8" s="114"/>
      <c r="Q8" s="114"/>
      <c r="R8" s="114"/>
      <c r="S8" s="114"/>
      <c r="T8" s="114"/>
      <c r="U8" s="114"/>
      <c r="V8" s="114"/>
      <c r="W8" s="115"/>
      <c r="X8" s="116" t="s">
        <v>25</v>
      </c>
      <c r="Y8" s="118" t="s">
        <v>2</v>
      </c>
      <c r="Z8" s="105" t="s">
        <v>17</v>
      </c>
      <c r="AA8" s="105" t="s">
        <v>18</v>
      </c>
      <c r="AB8" s="107" t="s">
        <v>19</v>
      </c>
      <c r="AC8" s="109" t="s">
        <v>16</v>
      </c>
    </row>
    <row r="9" spans="1:34" ht="16.5" customHeight="1" thickBot="1" x14ac:dyDescent="0.3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  <c r="N9" s="111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117"/>
      <c r="Y9" s="119"/>
      <c r="Z9" s="106"/>
      <c r="AA9" s="106"/>
      <c r="AB9" s="108"/>
      <c r="AC9" s="110"/>
    </row>
    <row r="10" spans="1:34" ht="15" customHeight="1" x14ac:dyDescent="0.25">
      <c r="A10" s="125"/>
      <c r="B10" s="102" t="s">
        <v>33</v>
      </c>
      <c r="C10" s="76" t="s">
        <v>34</v>
      </c>
      <c r="D10" s="76" t="s">
        <v>35</v>
      </c>
      <c r="E10" s="76" t="s">
        <v>40</v>
      </c>
      <c r="F10" s="76" t="s">
        <v>41</v>
      </c>
      <c r="G10" s="76" t="s">
        <v>38</v>
      </c>
      <c r="H10" s="76" t="s">
        <v>42</v>
      </c>
      <c r="I10" s="76" t="s">
        <v>39</v>
      </c>
      <c r="J10" s="76" t="s">
        <v>37</v>
      </c>
      <c r="K10" s="76" t="s">
        <v>36</v>
      </c>
      <c r="L10" s="76" t="s">
        <v>43</v>
      </c>
      <c r="M10" s="78" t="s">
        <v>44</v>
      </c>
      <c r="N10" s="112"/>
      <c r="O10" s="120" t="s">
        <v>31</v>
      </c>
      <c r="P10" s="122" t="s">
        <v>10</v>
      </c>
      <c r="Q10" s="107" t="s">
        <v>11</v>
      </c>
      <c r="R10" s="102" t="s">
        <v>32</v>
      </c>
      <c r="S10" s="76" t="s">
        <v>12</v>
      </c>
      <c r="T10" s="78" t="s">
        <v>13</v>
      </c>
      <c r="U10" s="80" t="s">
        <v>27</v>
      </c>
      <c r="V10" s="76" t="s">
        <v>14</v>
      </c>
      <c r="W10" s="78" t="s">
        <v>15</v>
      </c>
      <c r="X10" s="117"/>
      <c r="Y10" s="119"/>
      <c r="Z10" s="106"/>
      <c r="AA10" s="106"/>
      <c r="AB10" s="108"/>
      <c r="AC10" s="110"/>
    </row>
    <row r="11" spans="1:34" ht="92.25" customHeight="1" x14ac:dyDescent="0.25">
      <c r="A11" s="125"/>
      <c r="B11" s="103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9"/>
      <c r="N11" s="113"/>
      <c r="O11" s="121"/>
      <c r="P11" s="123"/>
      <c r="Q11" s="108"/>
      <c r="R11" s="103"/>
      <c r="S11" s="77"/>
      <c r="T11" s="79"/>
      <c r="U11" s="81"/>
      <c r="V11" s="77"/>
      <c r="W11" s="79"/>
      <c r="X11" s="117"/>
      <c r="Y11" s="119"/>
      <c r="Z11" s="106"/>
      <c r="AA11" s="106"/>
      <c r="AB11" s="108"/>
      <c r="AC11" s="110"/>
    </row>
    <row r="12" spans="1:34" x14ac:dyDescent="0.25">
      <c r="A12" s="22">
        <v>1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0.73050000000000004</v>
      </c>
      <c r="O12" s="29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0"/>
      <c r="Y12" s="42"/>
      <c r="Z12" s="42"/>
      <c r="AA12" s="42"/>
      <c r="AB12" s="43"/>
      <c r="AC12" s="126">
        <v>1.1527000000000001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0.72929999999999995</v>
      </c>
      <c r="O13" s="29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0"/>
      <c r="Y13" s="42"/>
      <c r="Z13" s="42"/>
      <c r="AA13" s="42"/>
      <c r="AB13" s="44"/>
      <c r="AC13" s="126">
        <v>1.0002300000000002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0.72970000000000002</v>
      </c>
      <c r="O14" s="29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0"/>
      <c r="Y14" s="42"/>
      <c r="Z14" s="42"/>
      <c r="AA14" s="42"/>
      <c r="AB14" s="43"/>
      <c r="AC14" s="126">
        <v>0.74259000000000008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0.72609999999999997</v>
      </c>
      <c r="O15" s="29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0"/>
      <c r="Y15" s="42"/>
      <c r="Z15" s="42"/>
      <c r="AA15" s="42"/>
      <c r="AB15" s="43"/>
      <c r="AC15" s="126">
        <v>0.6351500000000001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69">
        <v>0.72489999999999999</v>
      </c>
      <c r="O16" s="29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0"/>
      <c r="Y16" s="42"/>
      <c r="Z16" s="42"/>
      <c r="AA16" s="42"/>
      <c r="AB16" s="43"/>
      <c r="AC16" s="126">
        <v>1.07667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0.72689999999999999</v>
      </c>
      <c r="O17" s="15"/>
      <c r="P17" s="45">
        <v>34.06</v>
      </c>
      <c r="Q17" s="46">
        <f>P17/3.6</f>
        <v>9.4611111111111121</v>
      </c>
      <c r="R17" s="47"/>
      <c r="S17" s="48">
        <v>37.729999999999997</v>
      </c>
      <c r="T17" s="46">
        <f>S17/3.6</f>
        <v>10.480555555555554</v>
      </c>
      <c r="U17" s="49"/>
      <c r="V17" s="48">
        <v>48.57</v>
      </c>
      <c r="W17" s="46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6">
        <v>0.94897999999999993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69">
        <v>0.72430000000000005</v>
      </c>
      <c r="O18" s="29"/>
      <c r="P18" s="52">
        <v>34.06</v>
      </c>
      <c r="Q18" s="39">
        <f>P18/3.6</f>
        <v>9.4611111111111121</v>
      </c>
      <c r="R18" s="53"/>
      <c r="S18" s="38">
        <v>37.729999999999997</v>
      </c>
      <c r="T18" s="39">
        <f>S18/3.6</f>
        <v>10.480555555555554</v>
      </c>
      <c r="U18" s="54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27">
        <v>1.2569900000000001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70">
        <v>0.72299999999999998</v>
      </c>
      <c r="O19" s="29"/>
      <c r="P19" s="52">
        <v>34.06</v>
      </c>
      <c r="Q19" s="39">
        <f t="shared" ref="Q19:Q42" si="5">P19/3.6</f>
        <v>9.4611111111111121</v>
      </c>
      <c r="R19" s="53"/>
      <c r="S19" s="38">
        <v>37.729999999999997</v>
      </c>
      <c r="T19" s="39">
        <f t="shared" ref="T19:T42" si="6">S19/3.6</f>
        <v>10.480555555555554</v>
      </c>
      <c r="U19" s="54"/>
      <c r="V19" s="38">
        <v>48.57</v>
      </c>
      <c r="W19" s="39">
        <f t="shared" ref="W19:W42" si="7">V19/3.6</f>
        <v>13.491666666666667</v>
      </c>
      <c r="X19" s="30"/>
      <c r="Y19" s="42"/>
      <c r="Z19" s="42"/>
      <c r="AA19" s="42"/>
      <c r="AB19" s="43"/>
      <c r="AC19" s="126">
        <v>1.05115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70">
        <v>0.72199999999999998</v>
      </c>
      <c r="O20" s="29"/>
      <c r="P20" s="52">
        <v>34.06</v>
      </c>
      <c r="Q20" s="39">
        <f t="shared" si="5"/>
        <v>9.4611111111111121</v>
      </c>
      <c r="R20" s="53"/>
      <c r="S20" s="38">
        <v>37.729999999999997</v>
      </c>
      <c r="T20" s="39">
        <f t="shared" si="6"/>
        <v>10.480555555555554</v>
      </c>
      <c r="U20" s="54"/>
      <c r="V20" s="38">
        <v>48.57</v>
      </c>
      <c r="W20" s="39">
        <f t="shared" si="7"/>
        <v>13.491666666666667</v>
      </c>
      <c r="X20" s="30"/>
      <c r="Y20" s="42"/>
      <c r="Z20" s="42"/>
      <c r="AA20" s="42"/>
      <c r="AB20" s="43"/>
      <c r="AC20" s="126">
        <v>1.1332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69">
        <v>0.71589999999999998</v>
      </c>
      <c r="O21" s="29"/>
      <c r="P21" s="52">
        <v>34.06</v>
      </c>
      <c r="Q21" s="39">
        <f t="shared" si="5"/>
        <v>9.4611111111111121</v>
      </c>
      <c r="R21" s="53"/>
      <c r="S21" s="38">
        <v>37.729999999999997</v>
      </c>
      <c r="T21" s="39">
        <f t="shared" si="6"/>
        <v>10.480555555555554</v>
      </c>
      <c r="U21" s="54"/>
      <c r="V21" s="38">
        <v>48.57</v>
      </c>
      <c r="W21" s="39">
        <f t="shared" si="7"/>
        <v>13.491666666666667</v>
      </c>
      <c r="X21" s="30"/>
      <c r="Y21" s="42"/>
      <c r="Z21" s="42"/>
      <c r="AA21" s="42"/>
      <c r="AB21" s="43"/>
      <c r="AC21" s="126">
        <v>0.74875000000000003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0.71550000000000002</v>
      </c>
      <c r="O22" s="29"/>
      <c r="P22" s="52">
        <v>34.06</v>
      </c>
      <c r="Q22" s="39">
        <f t="shared" si="5"/>
        <v>9.4611111111111121</v>
      </c>
      <c r="R22" s="53"/>
      <c r="S22" s="38">
        <v>37.729999999999997</v>
      </c>
      <c r="T22" s="39">
        <f t="shared" si="6"/>
        <v>10.480555555555554</v>
      </c>
      <c r="U22" s="54"/>
      <c r="V22" s="38">
        <v>48.57</v>
      </c>
      <c r="W22" s="39">
        <f t="shared" si="7"/>
        <v>13.491666666666667</v>
      </c>
      <c r="X22" s="30"/>
      <c r="Y22" s="42"/>
      <c r="Z22" s="42"/>
      <c r="AA22" s="42"/>
      <c r="AB22" s="43"/>
      <c r="AC22" s="126">
        <v>0.65247999999999995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0.71760000000000002</v>
      </c>
      <c r="O23" s="29"/>
      <c r="P23" s="52">
        <v>34.06</v>
      </c>
      <c r="Q23" s="39">
        <f t="shared" si="5"/>
        <v>9.4611111111111121</v>
      </c>
      <c r="R23" s="53"/>
      <c r="S23" s="38">
        <v>37.729999999999997</v>
      </c>
      <c r="T23" s="39">
        <f t="shared" si="6"/>
        <v>10.480555555555554</v>
      </c>
      <c r="U23" s="54"/>
      <c r="V23" s="38">
        <v>48.57</v>
      </c>
      <c r="W23" s="39">
        <f t="shared" si="7"/>
        <v>13.491666666666667</v>
      </c>
      <c r="X23" s="30"/>
      <c r="Y23" s="42"/>
      <c r="Z23" s="42"/>
      <c r="AA23" s="42"/>
      <c r="AB23" s="43"/>
      <c r="AC23" s="126">
        <v>1.1656900000000001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69">
        <v>0.71479999999999999</v>
      </c>
      <c r="O24" s="15"/>
      <c r="P24" s="48">
        <v>34.14</v>
      </c>
      <c r="Q24" s="46">
        <f t="shared" si="5"/>
        <v>9.4833333333333325</v>
      </c>
      <c r="R24" s="55"/>
      <c r="S24" s="48">
        <v>37.83</v>
      </c>
      <c r="T24" s="46">
        <f t="shared" si="6"/>
        <v>10.508333333333333</v>
      </c>
      <c r="U24" s="56"/>
      <c r="V24" s="48">
        <v>49.22</v>
      </c>
      <c r="W24" s="46">
        <f t="shared" si="7"/>
        <v>13.672222222222221</v>
      </c>
      <c r="X24" s="19"/>
      <c r="Y24" s="16"/>
      <c r="Z24" s="16"/>
      <c r="AA24" s="16"/>
      <c r="AB24" s="20"/>
      <c r="AC24" s="126">
        <v>1.0559400000000001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69">
        <v>0.71040000000000003</v>
      </c>
      <c r="O25" s="29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0"/>
      <c r="Y25" s="42"/>
      <c r="Z25" s="42"/>
      <c r="AA25" s="42"/>
      <c r="AB25" s="43"/>
      <c r="AC25" s="126">
        <v>0.99838000000000005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69">
        <v>0.71640000000000004</v>
      </c>
      <c r="O26" s="29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0"/>
      <c r="Y26" s="42"/>
      <c r="Z26" s="42"/>
      <c r="AA26" s="42"/>
      <c r="AB26" s="43"/>
      <c r="AC26" s="126">
        <v>1.0486800000000001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69">
        <v>0.72519999999999996</v>
      </c>
      <c r="O27" s="29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0"/>
      <c r="Y27" s="42"/>
      <c r="Z27" s="42"/>
      <c r="AA27" s="42"/>
      <c r="AB27" s="43"/>
      <c r="AC27" s="126">
        <v>1.2061099999999998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9">
        <v>0.72550000000000003</v>
      </c>
      <c r="O28" s="29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0"/>
      <c r="Y28" s="42"/>
      <c r="Z28" s="42"/>
      <c r="AA28" s="42"/>
      <c r="AB28" s="43"/>
      <c r="AC28" s="126">
        <v>0.78428000000000009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69">
        <v>0.72409999999999997</v>
      </c>
      <c r="O29" s="29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0"/>
      <c r="Y29" s="42"/>
      <c r="Z29" s="42"/>
      <c r="AA29" s="42"/>
      <c r="AB29" s="43"/>
      <c r="AC29" s="126">
        <v>0.59959000000000007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0.72460000000000002</v>
      </c>
      <c r="O30" s="29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0"/>
      <c r="Y30" s="42"/>
      <c r="Z30" s="42"/>
      <c r="AA30" s="42"/>
      <c r="AB30" s="43"/>
      <c r="AC30" s="126">
        <v>1.0995899999999998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69">
        <v>0.72009999999999996</v>
      </c>
      <c r="O31" s="29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0"/>
      <c r="Y31" s="42"/>
      <c r="Z31" s="42"/>
      <c r="AA31" s="42"/>
      <c r="AB31" s="43"/>
      <c r="AC31" s="126">
        <v>1.02016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69">
        <v>0.72060000000000002</v>
      </c>
      <c r="O32" s="15"/>
      <c r="P32" s="59">
        <v>33.86</v>
      </c>
      <c r="Q32" s="46">
        <f t="shared" si="5"/>
        <v>9.405555555555555</v>
      </c>
      <c r="R32" s="55"/>
      <c r="S32" s="48">
        <v>37.51</v>
      </c>
      <c r="T32" s="46">
        <f t="shared" si="6"/>
        <v>10.419444444444444</v>
      </c>
      <c r="U32" s="56"/>
      <c r="V32" s="48">
        <v>48.51</v>
      </c>
      <c r="W32" s="46">
        <f t="shared" si="7"/>
        <v>13.475</v>
      </c>
      <c r="X32" s="19"/>
      <c r="Y32" s="16"/>
      <c r="Z32" s="16"/>
      <c r="AA32" s="16"/>
      <c r="AB32" s="20"/>
      <c r="AC32" s="126">
        <v>1.01698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70">
        <v>0.72</v>
      </c>
      <c r="O33" s="29"/>
      <c r="P33" s="60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0"/>
      <c r="Y33" s="42"/>
      <c r="Z33" s="42"/>
      <c r="AA33" s="42"/>
      <c r="AB33" s="43"/>
      <c r="AC33" s="126">
        <v>0.85575000000000001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69">
        <v>0.72529999999999994</v>
      </c>
      <c r="O34" s="29"/>
      <c r="P34" s="60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0"/>
      <c r="Y34" s="42"/>
      <c r="Z34" s="42"/>
      <c r="AA34" s="42"/>
      <c r="AB34" s="43"/>
      <c r="AC34" s="126">
        <v>1.2061899999999999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69">
        <v>0.73029999999999995</v>
      </c>
      <c r="O35" s="29"/>
      <c r="P35" s="60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0"/>
      <c r="Y35" s="42"/>
      <c r="Z35" s="42"/>
      <c r="AA35" s="42"/>
      <c r="AB35" s="43"/>
      <c r="AC35" s="126">
        <v>0.85263999999999995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0.73070000000000002</v>
      </c>
      <c r="O36" s="29"/>
      <c r="P36" s="60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0"/>
      <c r="Y36" s="42"/>
      <c r="Z36" s="42"/>
      <c r="AA36" s="42"/>
      <c r="AB36" s="43"/>
      <c r="AC36" s="126">
        <v>0.63140999999999992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0.72489999999999999</v>
      </c>
      <c r="O37" s="15"/>
      <c r="P37" s="48">
        <v>34.450000000000003</v>
      </c>
      <c r="Q37" s="46">
        <f t="shared" si="5"/>
        <v>9.5694444444444446</v>
      </c>
      <c r="R37" s="55"/>
      <c r="S37" s="48">
        <v>38.159999999999997</v>
      </c>
      <c r="T37" s="46">
        <f t="shared" si="6"/>
        <v>10.6</v>
      </c>
      <c r="U37" s="56"/>
      <c r="V37" s="48">
        <v>49.36</v>
      </c>
      <c r="W37" s="46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1.0089399999999999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0.71950000000000003</v>
      </c>
      <c r="O38" s="29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0"/>
      <c r="Y38" s="42"/>
      <c r="Z38" s="42"/>
      <c r="AA38" s="42"/>
      <c r="AB38" s="43"/>
      <c r="AC38" s="126">
        <v>1.0434000000000001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0.71750000000000003</v>
      </c>
      <c r="O39" s="29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0"/>
      <c r="Y39" s="42"/>
      <c r="Z39" s="42"/>
      <c r="AA39" s="42"/>
      <c r="AB39" s="43"/>
      <c r="AC39" s="126">
        <v>1.2011899999999998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70">
        <v>0.71399999999999997</v>
      </c>
      <c r="O40" s="29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0"/>
      <c r="Y40" s="42"/>
      <c r="Z40" s="42"/>
      <c r="AA40" s="42"/>
      <c r="AB40" s="43"/>
      <c r="AC40" s="126">
        <v>1.0946499999999999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0.71150000000000002</v>
      </c>
      <c r="O41" s="29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0"/>
      <c r="Y41" s="42"/>
      <c r="Z41" s="42"/>
      <c r="AA41" s="42"/>
      <c r="AB41" s="43"/>
      <c r="AC41" s="126">
        <v>1.0805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70">
        <v>0.70599999999999996</v>
      </c>
      <c r="O42" s="29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3"/>
      <c r="Y42" s="64"/>
      <c r="Z42" s="64"/>
      <c r="AA42" s="65"/>
      <c r="AB42" s="66"/>
      <c r="AC42" s="128">
        <v>0.78758000000000006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88" t="s">
        <v>24</v>
      </c>
      <c r="B43" s="88"/>
      <c r="C43" s="88"/>
      <c r="D43" s="88"/>
      <c r="E43" s="88"/>
      <c r="F43" s="88"/>
      <c r="G43" s="88"/>
      <c r="H43" s="89"/>
      <c r="I43" s="90" t="s">
        <v>22</v>
      </c>
      <c r="J43" s="91"/>
      <c r="K43" s="24">
        <v>0</v>
      </c>
      <c r="L43" s="92" t="s">
        <v>23</v>
      </c>
      <c r="M43" s="93"/>
      <c r="N43" s="68">
        <v>0</v>
      </c>
      <c r="O43" s="94">
        <f>SUMPRODUCT(O12:O42,AC12:AC42)/SUM(AC12:AC42)</f>
        <v>0</v>
      </c>
      <c r="P43" s="84">
        <f>SUMPRODUCT(P12:P42,AC12:AC42)/SUM(AC12:AC42)</f>
        <v>34.133911416893326</v>
      </c>
      <c r="Q43" s="82">
        <f>SUMPRODUCT(Q12:Q42,AC12:AC42)/SUM(AC12:AC42)</f>
        <v>9.481642060248145</v>
      </c>
      <c r="R43" s="84">
        <f>SUMPRODUCT(R12:R42,AC12:AC42)/SUM(AC12:AC42)</f>
        <v>0</v>
      </c>
      <c r="S43" s="84">
        <f>SUMPRODUCT(S12:S42,AC12:AC42)/SUM(AC12:AC42)</f>
        <v>37.814311999984092</v>
      </c>
      <c r="T43" s="86">
        <f>SUMPRODUCT(T12:T42,AC12:AC42)/SUM(AC12:AC42)</f>
        <v>10.503975555551136</v>
      </c>
      <c r="U43" s="17"/>
      <c r="V43" s="8"/>
      <c r="W43" s="8"/>
      <c r="X43" s="8"/>
      <c r="Y43" s="8"/>
      <c r="Z43" s="8"/>
      <c r="AA43" s="71" t="s">
        <v>45</v>
      </c>
      <c r="AB43" s="72"/>
      <c r="AC43" s="129">
        <v>30.157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73" t="s">
        <v>3</v>
      </c>
      <c r="I44" s="74"/>
      <c r="J44" s="74"/>
      <c r="K44" s="74"/>
      <c r="L44" s="74"/>
      <c r="M44" s="74"/>
      <c r="N44" s="75"/>
      <c r="O44" s="95"/>
      <c r="P44" s="85"/>
      <c r="Q44" s="83"/>
      <c r="R44" s="85"/>
      <c r="S44" s="85"/>
      <c r="T44" s="8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8" t="s">
        <v>51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8" t="s">
        <v>56</v>
      </c>
      <c r="S48" s="28"/>
      <c r="T48" s="28"/>
      <c r="U48" s="28"/>
      <c r="V48" s="28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8" t="s">
        <v>55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3" sqref="D3:D33"/>
    </sheetView>
  </sheetViews>
  <sheetFormatPr defaultRowHeight="15" x14ac:dyDescent="0.25"/>
  <sheetData>
    <row r="1" spans="1:4" x14ac:dyDescent="0.25">
      <c r="A1" t="s">
        <v>61</v>
      </c>
    </row>
    <row r="2" spans="1:4" x14ac:dyDescent="0.25">
      <c r="A2" t="s">
        <v>62</v>
      </c>
      <c r="B2" t="s">
        <v>63</v>
      </c>
      <c r="C2" t="s">
        <v>63</v>
      </c>
    </row>
    <row r="3" spans="1:4" x14ac:dyDescent="0.25">
      <c r="A3">
        <v>1</v>
      </c>
      <c r="B3">
        <v>1160.24</v>
      </c>
      <c r="C3">
        <v>7.54</v>
      </c>
      <c r="D3">
        <f>(B3-C3)/1000</f>
        <v>1.1527000000000001</v>
      </c>
    </row>
    <row r="4" spans="1:4" x14ac:dyDescent="0.25">
      <c r="A4">
        <v>2</v>
      </c>
      <c r="B4">
        <v>1040.1500000000001</v>
      </c>
      <c r="C4">
        <v>39.92</v>
      </c>
      <c r="D4">
        <f t="shared" ref="D4:D33" si="0">(B4-C4)/1000</f>
        <v>1.0002300000000002</v>
      </c>
    </row>
    <row r="5" spans="1:4" x14ac:dyDescent="0.25">
      <c r="A5">
        <v>3</v>
      </c>
      <c r="B5">
        <v>754.96</v>
      </c>
      <c r="C5">
        <v>12.37</v>
      </c>
      <c r="D5">
        <f t="shared" si="0"/>
        <v>0.74259000000000008</v>
      </c>
    </row>
    <row r="6" spans="1:4" x14ac:dyDescent="0.25">
      <c r="A6">
        <v>4</v>
      </c>
      <c r="B6">
        <v>642.46</v>
      </c>
      <c r="C6">
        <v>7.31</v>
      </c>
      <c r="D6">
        <f t="shared" si="0"/>
        <v>0.6351500000000001</v>
      </c>
    </row>
    <row r="7" spans="1:4" x14ac:dyDescent="0.25">
      <c r="A7">
        <v>5</v>
      </c>
      <c r="B7">
        <v>1078.9000000000001</v>
      </c>
      <c r="C7">
        <v>2.23</v>
      </c>
      <c r="D7">
        <f t="shared" si="0"/>
        <v>1.07667</v>
      </c>
    </row>
    <row r="8" spans="1:4" x14ac:dyDescent="0.25">
      <c r="A8">
        <v>6</v>
      </c>
      <c r="B8">
        <v>962.55</v>
      </c>
      <c r="C8">
        <v>13.57</v>
      </c>
      <c r="D8">
        <f t="shared" si="0"/>
        <v>0.94897999999999993</v>
      </c>
    </row>
    <row r="9" spans="1:4" x14ac:dyDescent="0.25">
      <c r="A9">
        <v>7</v>
      </c>
      <c r="B9">
        <v>1271.81</v>
      </c>
      <c r="C9">
        <v>14.82</v>
      </c>
      <c r="D9">
        <f t="shared" si="0"/>
        <v>1.2569900000000001</v>
      </c>
    </row>
    <row r="10" spans="1:4" x14ac:dyDescent="0.25">
      <c r="A10">
        <v>8</v>
      </c>
      <c r="B10">
        <v>1062.9100000000001</v>
      </c>
      <c r="C10">
        <v>11.76</v>
      </c>
      <c r="D10">
        <f t="shared" si="0"/>
        <v>1.05115</v>
      </c>
    </row>
    <row r="11" spans="1:4" x14ac:dyDescent="0.25">
      <c r="A11">
        <v>9</v>
      </c>
      <c r="B11">
        <v>1138.77</v>
      </c>
      <c r="C11">
        <v>5.57</v>
      </c>
      <c r="D11">
        <f t="shared" si="0"/>
        <v>1.1332</v>
      </c>
    </row>
    <row r="12" spans="1:4" x14ac:dyDescent="0.25">
      <c r="A12">
        <v>10</v>
      </c>
      <c r="B12">
        <v>751.81</v>
      </c>
      <c r="C12">
        <v>3.06</v>
      </c>
      <c r="D12">
        <f t="shared" si="0"/>
        <v>0.74875000000000003</v>
      </c>
    </row>
    <row r="13" spans="1:4" x14ac:dyDescent="0.25">
      <c r="A13">
        <v>11</v>
      </c>
      <c r="B13">
        <v>654.80999999999995</v>
      </c>
      <c r="C13">
        <v>2.33</v>
      </c>
      <c r="D13">
        <f t="shared" si="0"/>
        <v>0.65247999999999995</v>
      </c>
    </row>
    <row r="14" spans="1:4" x14ac:dyDescent="0.25">
      <c r="A14">
        <v>12</v>
      </c>
      <c r="B14">
        <v>1174.05</v>
      </c>
      <c r="C14">
        <v>8.36</v>
      </c>
      <c r="D14">
        <f t="shared" si="0"/>
        <v>1.1656900000000001</v>
      </c>
    </row>
    <row r="15" spans="1:4" x14ac:dyDescent="0.25">
      <c r="A15">
        <v>13</v>
      </c>
      <c r="B15">
        <v>1063.1600000000001</v>
      </c>
      <c r="C15">
        <v>7.22</v>
      </c>
      <c r="D15">
        <f t="shared" si="0"/>
        <v>1.0559400000000001</v>
      </c>
    </row>
    <row r="16" spans="1:4" x14ac:dyDescent="0.25">
      <c r="A16">
        <v>14</v>
      </c>
      <c r="B16">
        <v>1007.88</v>
      </c>
      <c r="C16">
        <v>9.5</v>
      </c>
      <c r="D16">
        <f t="shared" si="0"/>
        <v>0.99838000000000005</v>
      </c>
    </row>
    <row r="17" spans="1:4" x14ac:dyDescent="0.25">
      <c r="A17">
        <v>15</v>
      </c>
      <c r="B17">
        <v>1053.1300000000001</v>
      </c>
      <c r="C17">
        <v>4.45</v>
      </c>
      <c r="D17">
        <f t="shared" si="0"/>
        <v>1.0486800000000001</v>
      </c>
    </row>
    <row r="18" spans="1:4" x14ac:dyDescent="0.25">
      <c r="A18">
        <v>16</v>
      </c>
      <c r="B18">
        <v>1221.3</v>
      </c>
      <c r="C18">
        <v>15.19</v>
      </c>
      <c r="D18">
        <f t="shared" si="0"/>
        <v>1.2061099999999998</v>
      </c>
    </row>
    <row r="19" spans="1:4" x14ac:dyDescent="0.25">
      <c r="A19">
        <v>17</v>
      </c>
      <c r="B19">
        <v>788.19</v>
      </c>
      <c r="C19">
        <v>3.91</v>
      </c>
      <c r="D19">
        <f t="shared" si="0"/>
        <v>0.78428000000000009</v>
      </c>
    </row>
    <row r="20" spans="1:4" x14ac:dyDescent="0.25">
      <c r="A20">
        <v>18</v>
      </c>
      <c r="B20">
        <v>601.87</v>
      </c>
      <c r="C20">
        <v>2.2799999999999998</v>
      </c>
      <c r="D20">
        <f t="shared" si="0"/>
        <v>0.59959000000000007</v>
      </c>
    </row>
    <row r="21" spans="1:4" x14ac:dyDescent="0.25">
      <c r="A21">
        <v>19</v>
      </c>
      <c r="B21">
        <v>1107.8599999999999</v>
      </c>
      <c r="C21">
        <v>8.27</v>
      </c>
      <c r="D21">
        <f t="shared" si="0"/>
        <v>1.0995899999999998</v>
      </c>
    </row>
    <row r="22" spans="1:4" x14ac:dyDescent="0.25">
      <c r="A22">
        <v>20</v>
      </c>
      <c r="B22">
        <v>1022.62</v>
      </c>
      <c r="C22">
        <v>2.46</v>
      </c>
      <c r="D22">
        <f t="shared" si="0"/>
        <v>1.02016</v>
      </c>
    </row>
    <row r="23" spans="1:4" x14ac:dyDescent="0.25">
      <c r="A23">
        <v>21</v>
      </c>
      <c r="B23">
        <v>1017.28</v>
      </c>
      <c r="C23">
        <v>0.3</v>
      </c>
      <c r="D23">
        <f t="shared" si="0"/>
        <v>1.01698</v>
      </c>
    </row>
    <row r="24" spans="1:4" x14ac:dyDescent="0.25">
      <c r="A24">
        <v>22</v>
      </c>
      <c r="B24">
        <v>862.9</v>
      </c>
      <c r="C24">
        <v>7.15</v>
      </c>
      <c r="D24">
        <f t="shared" si="0"/>
        <v>0.85575000000000001</v>
      </c>
    </row>
    <row r="25" spans="1:4" x14ac:dyDescent="0.25">
      <c r="A25">
        <v>23</v>
      </c>
      <c r="B25">
        <v>1219.57</v>
      </c>
      <c r="C25">
        <v>13.38</v>
      </c>
      <c r="D25">
        <f t="shared" si="0"/>
        <v>1.2061899999999999</v>
      </c>
    </row>
    <row r="26" spans="1:4" x14ac:dyDescent="0.25">
      <c r="A26">
        <v>24</v>
      </c>
      <c r="B26">
        <v>862.43</v>
      </c>
      <c r="C26">
        <v>9.7899999999999991</v>
      </c>
      <c r="D26">
        <f t="shared" si="0"/>
        <v>0.85263999999999995</v>
      </c>
    </row>
    <row r="27" spans="1:4" x14ac:dyDescent="0.25">
      <c r="A27">
        <v>25</v>
      </c>
      <c r="B27">
        <v>632.15</v>
      </c>
      <c r="C27">
        <v>0.74</v>
      </c>
      <c r="D27">
        <f t="shared" si="0"/>
        <v>0.63140999999999992</v>
      </c>
    </row>
    <row r="28" spans="1:4" x14ac:dyDescent="0.25">
      <c r="A28">
        <v>26</v>
      </c>
      <c r="B28">
        <v>1013.53</v>
      </c>
      <c r="C28">
        <v>4.59</v>
      </c>
      <c r="D28">
        <f t="shared" si="0"/>
        <v>1.0089399999999999</v>
      </c>
    </row>
    <row r="29" spans="1:4" x14ac:dyDescent="0.25">
      <c r="A29">
        <v>27</v>
      </c>
      <c r="B29">
        <v>1051.4100000000001</v>
      </c>
      <c r="C29">
        <v>8.01</v>
      </c>
      <c r="D29">
        <f t="shared" si="0"/>
        <v>1.0434000000000001</v>
      </c>
    </row>
    <row r="30" spans="1:4" x14ac:dyDescent="0.25">
      <c r="A30">
        <v>28</v>
      </c>
      <c r="B30">
        <v>1211.33</v>
      </c>
      <c r="C30">
        <v>10.14</v>
      </c>
      <c r="D30">
        <f t="shared" si="0"/>
        <v>1.2011899999999998</v>
      </c>
    </row>
    <row r="31" spans="1:4" x14ac:dyDescent="0.25">
      <c r="A31">
        <v>29</v>
      </c>
      <c r="B31">
        <v>1102.0999999999999</v>
      </c>
      <c r="C31">
        <v>7.45</v>
      </c>
      <c r="D31">
        <f t="shared" si="0"/>
        <v>1.0946499999999999</v>
      </c>
    </row>
    <row r="32" spans="1:4" x14ac:dyDescent="0.25">
      <c r="A32">
        <v>30</v>
      </c>
      <c r="B32">
        <v>1093.03</v>
      </c>
      <c r="C32">
        <v>12.53</v>
      </c>
      <c r="D32">
        <f t="shared" si="0"/>
        <v>1.0805</v>
      </c>
    </row>
    <row r="33" spans="1:4" x14ac:dyDescent="0.25">
      <c r="A33">
        <v>31</v>
      </c>
      <c r="B33">
        <v>788.5</v>
      </c>
      <c r="C33">
        <v>0.92</v>
      </c>
      <c r="D33">
        <f t="shared" si="0"/>
        <v>0.78758000000000006</v>
      </c>
    </row>
    <row r="34" spans="1:4" x14ac:dyDescent="0.25">
      <c r="A34" t="s">
        <v>64</v>
      </c>
      <c r="B34">
        <v>30413.66</v>
      </c>
      <c r="C34">
        <v>257.13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2017-01-05T09:39:37Z</dcterms:modified>
</cp:coreProperties>
</file>