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yk-ie\Desktop\Прес-служба\2016\11 листопад 2016\"/>
    </mc:Choice>
  </mc:AlternateContent>
  <bookViews>
    <workbookView xWindow="120" yWindow="195" windowWidth="19440" windowHeight="7875"/>
  </bookViews>
  <sheets>
    <sheet name="Тер.С" sheetId="1" r:id="rId1"/>
  </sheets>
  <definedNames>
    <definedName name="Print_Area" localSheetId="0">Тер.С!$A$1:$AC$51</definedName>
    <definedName name="_xlnm.Print_Area" localSheetId="0">Тер.С!$A$1:$AC$51</definedName>
  </definedNames>
  <calcPr calcId="152511"/>
</workbook>
</file>

<file path=xl/calcChain.xml><?xml version="1.0" encoding="utf-8"?>
<calcChain xmlns="http://schemas.openxmlformats.org/spreadsheetml/2006/main">
  <c r="Q42" i="1" l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Q16" i="1" l="1"/>
  <c r="W27" i="1" l="1"/>
  <c r="Q27" i="1"/>
  <c r="W26" i="1"/>
  <c r="Q26" i="1"/>
  <c r="Q13" i="1" l="1"/>
  <c r="Q14" i="1"/>
  <c r="Q15" i="1"/>
  <c r="Q17" i="1"/>
  <c r="Q18" i="1"/>
  <c r="Q19" i="1"/>
  <c r="Q20" i="1"/>
  <c r="Q21" i="1"/>
  <c r="Q22" i="1"/>
  <c r="Q23" i="1"/>
  <c r="Q24" i="1"/>
  <c r="Q25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12" i="1"/>
  <c r="Q12" i="1"/>
  <c r="S43" i="1" l="1"/>
  <c r="R43" i="1"/>
  <c r="Q43" i="1"/>
  <c r="T43" i="1"/>
  <c r="P43" i="1"/>
  <c r="O43" i="1"/>
</calcChain>
</file>

<file path=xl/sharedStrings.xml><?xml version="1.0" encoding="utf-8"?>
<sst xmlns="http://schemas.openxmlformats.org/spreadsheetml/2006/main" count="69" uniqueCount="59">
  <si>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</si>
  <si>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</si>
  <si>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</si>
  <si>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</si>
  <si>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</si>
  <si>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</si>
  <si>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</si>
  <si>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</si>
  <si>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</si>
  <si>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</si>
  <si>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</si>
  <si>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</si>
  <si>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</si>
  <si>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</si>
  <si>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</si>
  <si>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</si>
  <si>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</si>
  <si>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</si>
  <si>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</si>
  <si>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</si>
  <si>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</si>
  <si>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</si>
  <si>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</si>
  <si>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</si>
  <si>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</si>
  <si>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</si>
  <si>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</si>
  <si>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</si>
  <si>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</si>
  <si>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</si>
  <si>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</si>
  <si>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</si>
  <si>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</si>
  <si>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</si>
  <si>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</si>
  <si>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</si>
  <si>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</si>
  <si>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</si>
  <si>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</si>
  <si>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</si>
  <si>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</si>
  <si>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ПАТ «УКРТРАНСГАЗ»</t>
  </si>
  <si>
    <t>Філія «УМГ «ЧЕРКАСИТРАНСГАЗ»</t>
  </si>
  <si>
    <t>Фізико-хімічні показники газу обчислені на основі компонентного складу, 
101,325 кПа</t>
  </si>
  <si>
    <t>Південно-Бузький п/м Олександрівське ЛВУМГ</t>
  </si>
  <si>
    <t>Південно-Бузького п/м Олександрівського ЛВУМГ</t>
  </si>
  <si>
    <t>Свідоцтво № РН-0058/2015 від 18.06.15р. чинне до 2020 р.</t>
  </si>
  <si>
    <t>по газопроводу " Кременчук-Анаьїв-Богородчани "  за період з 01.11.2016р. по 30.11.2016р.</t>
  </si>
  <si>
    <t>М.А.Сурін</t>
  </si>
  <si>
    <t>Начальник лабораторії Південно-Бузького промислового майданчика</t>
  </si>
  <si>
    <t>Волкова С.Т.</t>
  </si>
  <si>
    <t xml:space="preserve">Начальник Олександрівського ЛВУМГ                                                                                                                                                                                                          </t>
  </si>
  <si>
    <t>по ГРС: Троїцьке, Любашівка</t>
  </si>
  <si>
    <t>30.11.16р.</t>
  </si>
  <si>
    <t>Інженер І категорії групи метрології САВ і ТМ</t>
  </si>
  <si>
    <t>Мартьянов А.М.</t>
  </si>
  <si>
    <r>
      <t xml:space="preserve">переданого Олександрівським ЛВУМГ та прийнятого ПАТ "Одесагаз"                                              </t>
    </r>
    <r>
      <rPr>
        <b/>
        <sz val="12"/>
        <color theme="1"/>
        <rFont val="Times New Roman"/>
        <family val="1"/>
        <charset val="204"/>
      </rPr>
      <t>Маршрут № 850</t>
    </r>
  </si>
  <si>
    <t xml:space="preserve"> Обсяг природного газу за місяць, з урахуванням ВТВ, всього:</t>
  </si>
  <si>
    <t>відс.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</si>
</sst>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#.#"/>
    <numFmt numFmtId="167" formatCode="#0.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vertical="center"/>
      <protection locked="0"/>
    </xf>
    <xf numFmtId="164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165" fontId="2" fillId="0" borderId="25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27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/>
    </xf>
    <xf numFmtId="0" fontId="9" fillId="0" borderId="0" xfId="0" applyFont="1"/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2" xfId="0" applyNumberFormat="1" applyFont="1" applyBorder="1" applyAlignment="1" applyProtection="1">
      <alignment horizontal="center" vertical="center" wrapText="1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vertical="center"/>
      <protection locked="0"/>
    </xf>
    <xf numFmtId="0" fontId="8" fillId="0" borderId="38" xfId="0" applyFont="1" applyBorder="1" applyProtection="1">
      <protection locked="0"/>
    </xf>
    <xf numFmtId="0" fontId="11" fillId="0" borderId="38" xfId="0" applyFont="1" applyBorder="1" applyProtection="1">
      <protection locked="0"/>
    </xf>
    <xf numFmtId="14" fontId="8" fillId="0" borderId="38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top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2" fillId="0" borderId="38" xfId="0" applyFont="1" applyBorder="1" applyProtection="1">
      <protection locked="0"/>
    </xf>
    <xf numFmtId="14" fontId="12" fillId="0" borderId="38" xfId="0" applyNumberFormat="1" applyFont="1" applyBorder="1" applyProtection="1"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vertical="top"/>
      <protection locked="0"/>
    </xf>
    <xf numFmtId="165" fontId="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Border="1" applyAlignment="1" applyProtection="1">
      <alignment horizontal="center" vertical="center" textRotation="90"/>
      <protection locked="0"/>
    </xf>
    <xf numFmtId="2" fontId="0" fillId="0" borderId="0" xfId="0" applyNumberFormat="1" applyBorder="1" applyProtection="1"/>
    <xf numFmtId="0" fontId="0" fillId="0" borderId="0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3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37" xfId="0" applyNumberFormat="1" applyFont="1" applyBorder="1" applyAlignment="1" applyProtection="1">
      <alignment horizontal="center" wrapText="1"/>
      <protection locked="0"/>
    </xf>
    <xf numFmtId="1" fontId="2" fillId="0" borderId="6" xfId="0" applyNumberFormat="1" applyFont="1" applyBorder="1" applyAlignment="1" applyProtection="1">
      <alignment horizontal="center" wrapText="1"/>
      <protection locked="0"/>
    </xf>
    <xf numFmtId="1" fontId="2" fillId="0" borderId="35" xfId="0" applyNumberFormat="1" applyFont="1" applyBorder="1" applyAlignment="1" applyProtection="1">
      <alignment horizontal="center" wrapText="1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36" xfId="0" applyNumberFormat="1" applyFont="1" applyBorder="1" applyAlignment="1" applyProtection="1">
      <alignment horizontal="center" wrapText="1"/>
      <protection locked="0"/>
    </xf>
    <xf numFmtId="1" fontId="2" fillId="0" borderId="7" xfId="0" applyNumberFormat="1" applyFont="1" applyBorder="1" applyAlignment="1" applyProtection="1">
      <alignment horizontal="center" wrapText="1"/>
      <protection locked="0"/>
    </xf>
    <xf numFmtId="1" fontId="2" fillId="0" borderId="36" xfId="0" applyNumberFormat="1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0" fillId="0" borderId="27" xfId="0" applyBorder="1" applyAlignment="1">
      <alignment horizont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6" fillId="0" borderId="25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1"/>
  <sheetViews>
    <sheetView tabSelected="1" topLeftCell="E10" zoomScale="86" zoomScaleNormal="86" zoomScaleSheetLayoutView="85" workbookViewId="0">
      <selection activeCell="O12" sqref="O12"/>
    </sheetView>
  </sheetViews>
  <sheetFormatPr defaultRowHeight="15" x14ac:dyDescent="0.25"/>
  <cols>
    <col min="1" max="1" width="4.85546875" style="1" customWidth="1"/>
    <col min="2" max="13" width="7.5703125" style="1" customWidth="1"/>
    <col min="14" max="16" width="7.42578125" style="1" customWidth="1"/>
    <col min="17" max="17" width="8.7109375" style="1" customWidth="1"/>
    <col min="18" max="19" width="7.42578125" style="1" customWidth="1"/>
    <col min="20" max="20" width="8.5703125" style="1" customWidth="1"/>
    <col min="21" max="22" width="7.42578125" style="1" customWidth="1"/>
    <col min="23" max="23" width="8" style="1" customWidth="1"/>
    <col min="24" max="28" width="7.42578125" style="1" customWidth="1"/>
    <col min="29" max="29" width="11.28515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6" ht="15.75" x14ac:dyDescent="0.25">
      <c r="A1" s="19" t="s">
        <v>41</v>
      </c>
      <c r="B1" s="38"/>
      <c r="C1" s="38"/>
      <c r="D1" s="38"/>
      <c r="E1" s="35"/>
      <c r="F1" s="35"/>
      <c r="G1" s="35"/>
      <c r="H1" s="35"/>
      <c r="I1" s="35"/>
      <c r="K1" s="90" t="s">
        <v>4</v>
      </c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</row>
    <row r="2" spans="1:36" ht="15.75" x14ac:dyDescent="0.25">
      <c r="A2" s="19" t="s">
        <v>42</v>
      </c>
      <c r="B2" s="38"/>
      <c r="C2" s="39"/>
      <c r="D2" s="38"/>
      <c r="E2" s="35"/>
      <c r="F2" s="38"/>
      <c r="G2" s="38"/>
      <c r="H2" s="38"/>
      <c r="I2" s="38"/>
      <c r="J2" s="2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</row>
    <row r="3" spans="1:36" ht="16.5" customHeight="1" x14ac:dyDescent="0.25">
      <c r="A3" s="19" t="s">
        <v>44</v>
      </c>
      <c r="B3" s="35"/>
      <c r="C3" s="36"/>
      <c r="D3" s="35"/>
      <c r="E3" s="35"/>
      <c r="F3" s="38"/>
      <c r="G3" s="38"/>
      <c r="H3" s="38"/>
      <c r="I3" s="38"/>
      <c r="J3" s="2"/>
      <c r="K3" s="89" t="s">
        <v>56</v>
      </c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</row>
    <row r="4" spans="1:36" ht="15.75" x14ac:dyDescent="0.25">
      <c r="A4" s="20" t="s">
        <v>18</v>
      </c>
      <c r="B4" s="35"/>
      <c r="C4" s="35"/>
      <c r="D4" s="35"/>
      <c r="E4" s="35"/>
      <c r="F4" s="35"/>
      <c r="G4" s="38"/>
      <c r="H4" s="38"/>
      <c r="I4" s="38"/>
      <c r="K4" s="89" t="s">
        <v>52</v>
      </c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</row>
    <row r="5" spans="1:36" ht="15.75" x14ac:dyDescent="0.25">
      <c r="A5" s="19" t="s">
        <v>45</v>
      </c>
      <c r="B5" s="35"/>
      <c r="C5" s="35"/>
      <c r="D5" s="35"/>
      <c r="E5" s="35"/>
      <c r="F5" s="35"/>
      <c r="G5" s="38"/>
      <c r="H5" s="38"/>
      <c r="I5" s="38"/>
      <c r="K5" s="89" t="s">
        <v>47</v>
      </c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</row>
    <row r="6" spans="1:36" ht="15.75" x14ac:dyDescent="0.25">
      <c r="A6" s="19" t="s">
        <v>46</v>
      </c>
      <c r="B6" s="35"/>
      <c r="C6" s="35"/>
      <c r="D6" s="35"/>
      <c r="E6" s="35"/>
      <c r="F6" s="38"/>
      <c r="G6" s="38"/>
      <c r="H6" s="38"/>
      <c r="I6" s="35"/>
    </row>
    <row r="7" spans="1:36" ht="7.5" customHeight="1" thickBot="1" x14ac:dyDescent="0.3"/>
    <row r="8" spans="1:36" ht="26.25" customHeight="1" thickBot="1" x14ac:dyDescent="0.3">
      <c r="A8" s="85" t="s">
        <v>0</v>
      </c>
      <c r="B8" s="72" t="s">
        <v>1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2"/>
      <c r="N8" s="72" t="s">
        <v>43</v>
      </c>
      <c r="O8" s="73"/>
      <c r="P8" s="73"/>
      <c r="Q8" s="73"/>
      <c r="R8" s="73"/>
      <c r="S8" s="73"/>
      <c r="T8" s="73"/>
      <c r="U8" s="73"/>
      <c r="V8" s="73"/>
      <c r="W8" s="74"/>
      <c r="X8" s="63" t="s">
        <v>22</v>
      </c>
      <c r="Y8" s="61" t="s">
        <v>2</v>
      </c>
      <c r="Z8" s="57" t="s">
        <v>15</v>
      </c>
      <c r="AA8" s="57" t="s">
        <v>16</v>
      </c>
      <c r="AB8" s="59" t="s">
        <v>17</v>
      </c>
      <c r="AC8" s="85" t="s">
        <v>14</v>
      </c>
    </row>
    <row r="9" spans="1:36" ht="16.5" customHeight="1" thickBot="1" x14ac:dyDescent="0.3">
      <c r="A9" s="86"/>
      <c r="B9" s="93"/>
      <c r="C9" s="94"/>
      <c r="D9" s="94"/>
      <c r="E9" s="94"/>
      <c r="F9" s="94"/>
      <c r="G9" s="94"/>
      <c r="H9" s="94"/>
      <c r="I9" s="94"/>
      <c r="J9" s="94"/>
      <c r="K9" s="94"/>
      <c r="L9" s="94"/>
      <c r="M9" s="95"/>
      <c r="N9" s="100" t="s">
        <v>23</v>
      </c>
      <c r="O9" s="10" t="s">
        <v>25</v>
      </c>
      <c r="P9" s="10"/>
      <c r="Q9" s="10"/>
      <c r="R9" s="10"/>
      <c r="S9" s="10"/>
      <c r="T9" s="10"/>
      <c r="U9" s="10"/>
      <c r="V9" s="10" t="s">
        <v>26</v>
      </c>
      <c r="W9" s="12"/>
      <c r="X9" s="64"/>
      <c r="Y9" s="62"/>
      <c r="Z9" s="58"/>
      <c r="AA9" s="58"/>
      <c r="AB9" s="60"/>
      <c r="AC9" s="105"/>
    </row>
    <row r="10" spans="1:36" ht="15" customHeight="1" x14ac:dyDescent="0.25">
      <c r="A10" s="86"/>
      <c r="B10" s="55" t="s">
        <v>29</v>
      </c>
      <c r="C10" s="51" t="s">
        <v>30</v>
      </c>
      <c r="D10" s="51" t="s">
        <v>31</v>
      </c>
      <c r="E10" s="51" t="s">
        <v>36</v>
      </c>
      <c r="F10" s="51" t="s">
        <v>37</v>
      </c>
      <c r="G10" s="51" t="s">
        <v>34</v>
      </c>
      <c r="H10" s="51" t="s">
        <v>38</v>
      </c>
      <c r="I10" s="51" t="s">
        <v>35</v>
      </c>
      <c r="J10" s="51" t="s">
        <v>33</v>
      </c>
      <c r="K10" s="51" t="s">
        <v>32</v>
      </c>
      <c r="L10" s="51" t="s">
        <v>39</v>
      </c>
      <c r="M10" s="53" t="s">
        <v>40</v>
      </c>
      <c r="N10" s="101"/>
      <c r="O10" s="96" t="s">
        <v>27</v>
      </c>
      <c r="P10" s="98" t="s">
        <v>8</v>
      </c>
      <c r="Q10" s="59" t="s">
        <v>9</v>
      </c>
      <c r="R10" s="55" t="s">
        <v>28</v>
      </c>
      <c r="S10" s="51" t="s">
        <v>10</v>
      </c>
      <c r="T10" s="53" t="s">
        <v>11</v>
      </c>
      <c r="U10" s="103" t="s">
        <v>24</v>
      </c>
      <c r="V10" s="51" t="s">
        <v>12</v>
      </c>
      <c r="W10" s="53" t="s">
        <v>13</v>
      </c>
      <c r="X10" s="64"/>
      <c r="Y10" s="62"/>
      <c r="Z10" s="58"/>
      <c r="AA10" s="58"/>
      <c r="AB10" s="60"/>
      <c r="AC10" s="105"/>
    </row>
    <row r="11" spans="1:36" ht="92.25" customHeight="1" x14ac:dyDescent="0.25">
      <c r="A11" s="86"/>
      <c r="B11" s="5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4"/>
      <c r="N11" s="102"/>
      <c r="O11" s="97"/>
      <c r="P11" s="99"/>
      <c r="Q11" s="60"/>
      <c r="R11" s="56"/>
      <c r="S11" s="52"/>
      <c r="T11" s="54"/>
      <c r="U11" s="104"/>
      <c r="V11" s="52"/>
      <c r="W11" s="54"/>
      <c r="X11" s="64"/>
      <c r="Y11" s="62"/>
      <c r="Z11" s="58"/>
      <c r="AA11" s="58"/>
      <c r="AB11" s="60"/>
      <c r="AC11" s="105"/>
      <c r="AF11" s="45"/>
      <c r="AG11" s="46"/>
      <c r="AH11" s="3"/>
      <c r="AI11" s="47"/>
      <c r="AJ11" s="48"/>
    </row>
    <row r="12" spans="1:36" ht="15.75" customHeight="1" x14ac:dyDescent="0.25">
      <c r="A12" s="14">
        <v>1</v>
      </c>
      <c r="B12" s="6">
        <v>95.9846</v>
      </c>
      <c r="C12" s="6">
        <v>2.2073</v>
      </c>
      <c r="D12" s="6">
        <v>0.69130000000000003</v>
      </c>
      <c r="E12" s="6">
        <v>0.11459999999999999</v>
      </c>
      <c r="F12" s="6">
        <v>0.1056</v>
      </c>
      <c r="G12" s="6">
        <v>3.0000000000000001E-3</v>
      </c>
      <c r="H12" s="6">
        <v>2.3400000000000001E-2</v>
      </c>
      <c r="I12" s="6">
        <v>1.6400000000000001E-2</v>
      </c>
      <c r="J12" s="6">
        <v>1.38E-2</v>
      </c>
      <c r="K12" s="6">
        <v>8.9999999999999993E-3</v>
      </c>
      <c r="L12" s="6">
        <v>0.65259999999999996</v>
      </c>
      <c r="M12" s="6">
        <v>0.1784</v>
      </c>
      <c r="N12" s="13">
        <v>0.69969999999999999</v>
      </c>
      <c r="O12" s="106">
        <v>8196</v>
      </c>
      <c r="P12" s="21">
        <v>34.31</v>
      </c>
      <c r="Q12" s="18">
        <f>IF(P12&gt;0,P12/3.6,"")</f>
        <v>9.5305555555555568</v>
      </c>
      <c r="R12" s="25">
        <v>9084</v>
      </c>
      <c r="S12" s="26">
        <v>38.03</v>
      </c>
      <c r="T12" s="11">
        <f t="shared" ref="T12:T42" si="0">IF(S12&gt;0,S12/3.6,"")</f>
        <v>10.563888888888888</v>
      </c>
      <c r="U12" s="27">
        <v>11918</v>
      </c>
      <c r="V12" s="26">
        <v>49.9</v>
      </c>
      <c r="W12" s="11">
        <f>IF(V12&gt;0,V12/3.6,"")</f>
        <v>13.861111111111111</v>
      </c>
      <c r="X12" s="28">
        <v>-20.6</v>
      </c>
      <c r="Y12" s="29"/>
      <c r="Z12" s="23"/>
      <c r="AA12" s="23"/>
      <c r="AB12" s="24"/>
      <c r="AC12" s="15">
        <v>59.277999999999999</v>
      </c>
      <c r="AD12" s="7"/>
      <c r="AE12" s="8"/>
      <c r="AF12" s="49"/>
      <c r="AG12" s="49"/>
      <c r="AH12" s="49"/>
      <c r="AI12" s="50"/>
      <c r="AJ12" s="3"/>
    </row>
    <row r="13" spans="1:36" ht="15.75" customHeight="1" x14ac:dyDescent="0.25">
      <c r="A13" s="14">
        <v>2</v>
      </c>
      <c r="B13" s="6">
        <v>95.967699999999994</v>
      </c>
      <c r="C13" s="6">
        <v>2.2286999999999999</v>
      </c>
      <c r="D13" s="6">
        <v>0.68869999999999998</v>
      </c>
      <c r="E13" s="6">
        <v>0.1125</v>
      </c>
      <c r="F13" s="6">
        <v>0.10299999999999999</v>
      </c>
      <c r="G13" s="6">
        <v>3.0000000000000001E-3</v>
      </c>
      <c r="H13" s="6">
        <v>2.23E-2</v>
      </c>
      <c r="I13" s="6">
        <v>1.5599999999999999E-2</v>
      </c>
      <c r="J13" s="6">
        <v>1.3299999999999999E-2</v>
      </c>
      <c r="K13" s="6">
        <v>8.9999999999999993E-3</v>
      </c>
      <c r="L13" s="6">
        <v>0.65659999999999996</v>
      </c>
      <c r="M13" s="6">
        <v>0.17960000000000001</v>
      </c>
      <c r="N13" s="13">
        <v>0.69969999999999999</v>
      </c>
      <c r="O13" s="21">
        <v>8195</v>
      </c>
      <c r="P13" s="30">
        <v>34.31</v>
      </c>
      <c r="Q13" s="18">
        <f t="shared" ref="Q13:Q42" si="1">IF(P13&gt;0,P13/3.6,"")</f>
        <v>9.5305555555555568</v>
      </c>
      <c r="R13" s="25">
        <v>9083</v>
      </c>
      <c r="S13" s="26">
        <v>38.03</v>
      </c>
      <c r="T13" s="11">
        <f t="shared" si="0"/>
        <v>10.563888888888888</v>
      </c>
      <c r="U13" s="27">
        <v>11916</v>
      </c>
      <c r="V13" s="26">
        <v>49.89</v>
      </c>
      <c r="W13" s="11">
        <f t="shared" ref="W13:W42" si="2">IF(V13&gt;0,V13/3.6,"")</f>
        <v>13.858333333333333</v>
      </c>
      <c r="X13" s="28">
        <v>-23</v>
      </c>
      <c r="Y13" s="29"/>
      <c r="Z13" s="23"/>
      <c r="AA13" s="23"/>
      <c r="AB13" s="24"/>
      <c r="AC13" s="15">
        <v>60.997999999999998</v>
      </c>
      <c r="AD13" s="7"/>
      <c r="AE13" s="8"/>
      <c r="AF13" s="49"/>
      <c r="AG13" s="49"/>
      <c r="AH13" s="49"/>
      <c r="AI13" s="50"/>
      <c r="AJ13" s="3"/>
    </row>
    <row r="14" spans="1:36" ht="15.75" customHeight="1" x14ac:dyDescent="0.25">
      <c r="A14" s="14">
        <v>3</v>
      </c>
      <c r="B14" s="6">
        <v>96.062200000000004</v>
      </c>
      <c r="C14" s="6">
        <v>2.1585999999999999</v>
      </c>
      <c r="D14" s="6">
        <v>0.66339999999999999</v>
      </c>
      <c r="E14" s="6">
        <v>0.1079</v>
      </c>
      <c r="F14" s="6">
        <v>9.8900000000000002E-2</v>
      </c>
      <c r="G14" s="6">
        <v>3.0000000000000001E-3</v>
      </c>
      <c r="H14" s="6">
        <v>2.1000000000000001E-2</v>
      </c>
      <c r="I14" s="6">
        <v>1.49E-2</v>
      </c>
      <c r="J14" s="6">
        <v>1.2999999999999999E-2</v>
      </c>
      <c r="K14" s="6">
        <v>8.9999999999999993E-3</v>
      </c>
      <c r="L14" s="6">
        <v>0.67320000000000002</v>
      </c>
      <c r="M14" s="6">
        <v>0.1749</v>
      </c>
      <c r="N14" s="13">
        <v>0.69879999999999998</v>
      </c>
      <c r="O14" s="22">
        <v>8184</v>
      </c>
      <c r="P14" s="21">
        <v>34.270000000000003</v>
      </c>
      <c r="Q14" s="18">
        <f t="shared" si="1"/>
        <v>9.5194444444444457</v>
      </c>
      <c r="R14" s="25">
        <v>9071</v>
      </c>
      <c r="S14" s="26">
        <v>37.979999999999997</v>
      </c>
      <c r="T14" s="11">
        <f t="shared" si="0"/>
        <v>10.549999999999999</v>
      </c>
      <c r="U14" s="27">
        <v>11909</v>
      </c>
      <c r="V14" s="26">
        <v>49.86</v>
      </c>
      <c r="W14" s="11">
        <f t="shared" si="2"/>
        <v>13.85</v>
      </c>
      <c r="X14" s="28">
        <v>-22.9</v>
      </c>
      <c r="Y14" s="29"/>
      <c r="Z14" s="23"/>
      <c r="AA14" s="23"/>
      <c r="AB14" s="24"/>
      <c r="AC14" s="15">
        <v>53.005000000000003</v>
      </c>
      <c r="AD14" s="7"/>
      <c r="AE14" s="8"/>
      <c r="AF14" s="49"/>
      <c r="AG14" s="49"/>
      <c r="AH14" s="49"/>
      <c r="AI14" s="3"/>
      <c r="AJ14" s="3"/>
    </row>
    <row r="15" spans="1:36" ht="15.75" customHeight="1" x14ac:dyDescent="0.25">
      <c r="A15" s="14">
        <v>4</v>
      </c>
      <c r="B15" s="6">
        <v>96.0471</v>
      </c>
      <c r="C15" s="6">
        <v>2.1772</v>
      </c>
      <c r="D15" s="6">
        <v>0.66569999999999996</v>
      </c>
      <c r="E15" s="6">
        <v>0.1076</v>
      </c>
      <c r="F15" s="6">
        <v>9.8400000000000001E-2</v>
      </c>
      <c r="G15" s="6">
        <v>3.0000000000000001E-3</v>
      </c>
      <c r="H15" s="6">
        <v>2.1700000000000001E-2</v>
      </c>
      <c r="I15" s="6">
        <v>1.4999999999999999E-2</v>
      </c>
      <c r="J15" s="6">
        <v>1.26E-2</v>
      </c>
      <c r="K15" s="6">
        <v>8.9999999999999993E-3</v>
      </c>
      <c r="L15" s="6">
        <v>0.66849999999999998</v>
      </c>
      <c r="M15" s="6">
        <v>0.17419999999999999</v>
      </c>
      <c r="N15" s="13">
        <v>0.69889999999999997</v>
      </c>
      <c r="O15" s="22">
        <v>8186</v>
      </c>
      <c r="P15" s="21">
        <v>34.270000000000003</v>
      </c>
      <c r="Q15" s="18">
        <f t="shared" si="1"/>
        <v>9.5194444444444457</v>
      </c>
      <c r="R15" s="25">
        <v>9073</v>
      </c>
      <c r="S15" s="26">
        <v>37.99</v>
      </c>
      <c r="T15" s="11">
        <f t="shared" si="0"/>
        <v>10.552777777777779</v>
      </c>
      <c r="U15" s="27">
        <v>11911</v>
      </c>
      <c r="V15" s="26">
        <v>49.87</v>
      </c>
      <c r="W15" s="11">
        <f t="shared" si="2"/>
        <v>13.852777777777776</v>
      </c>
      <c r="X15" s="28">
        <v>-22.8</v>
      </c>
      <c r="Y15" s="29"/>
      <c r="Z15" s="23"/>
      <c r="AA15" s="23"/>
      <c r="AB15" s="24"/>
      <c r="AC15" s="15">
        <v>54.100999999999999</v>
      </c>
      <c r="AD15" s="7"/>
      <c r="AE15" s="8"/>
      <c r="AF15" s="49"/>
      <c r="AG15" s="49"/>
      <c r="AH15" s="49"/>
      <c r="AI15" s="3"/>
      <c r="AJ15" s="3"/>
    </row>
    <row r="16" spans="1:36" ht="15.75" customHeight="1" x14ac:dyDescent="0.25">
      <c r="A16" s="14">
        <v>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3"/>
      <c r="O16" s="22">
        <v>8186</v>
      </c>
      <c r="P16" s="21">
        <v>34.270000000000003</v>
      </c>
      <c r="Q16" s="18">
        <f t="shared" si="1"/>
        <v>9.5194444444444457</v>
      </c>
      <c r="R16" s="25">
        <v>9073</v>
      </c>
      <c r="S16" s="26">
        <v>37.99</v>
      </c>
      <c r="T16" s="11">
        <f t="shared" si="0"/>
        <v>10.552777777777779</v>
      </c>
      <c r="U16" s="27"/>
      <c r="V16" s="26"/>
      <c r="W16" s="11" t="str">
        <f t="shared" si="2"/>
        <v/>
      </c>
      <c r="X16" s="28"/>
      <c r="Y16" s="29"/>
      <c r="Z16" s="23"/>
      <c r="AA16" s="23"/>
      <c r="AB16" s="24"/>
      <c r="AC16" s="15">
        <v>57.628</v>
      </c>
      <c r="AD16" s="7"/>
      <c r="AE16" s="8"/>
      <c r="AF16" s="49"/>
      <c r="AG16" s="49"/>
      <c r="AH16" s="49"/>
      <c r="AI16" s="3"/>
      <c r="AJ16" s="3"/>
    </row>
    <row r="17" spans="1:36" ht="15.75" customHeight="1" x14ac:dyDescent="0.25">
      <c r="A17" s="14">
        <v>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3"/>
      <c r="O17" s="22">
        <v>8186</v>
      </c>
      <c r="P17" s="21">
        <v>34.270000000000003</v>
      </c>
      <c r="Q17" s="18">
        <f t="shared" si="1"/>
        <v>9.5194444444444457</v>
      </c>
      <c r="R17" s="25">
        <v>9073</v>
      </c>
      <c r="S17" s="26">
        <v>37.99</v>
      </c>
      <c r="T17" s="11">
        <f t="shared" si="0"/>
        <v>10.552777777777779</v>
      </c>
      <c r="U17" s="27"/>
      <c r="V17" s="26"/>
      <c r="W17" s="11" t="str">
        <f t="shared" si="2"/>
        <v/>
      </c>
      <c r="X17" s="28"/>
      <c r="Y17" s="29"/>
      <c r="Z17" s="23"/>
      <c r="AA17" s="23"/>
      <c r="AB17" s="24"/>
      <c r="AC17" s="15">
        <v>49.314</v>
      </c>
      <c r="AD17" s="7"/>
      <c r="AE17" s="8"/>
      <c r="AF17" s="49"/>
      <c r="AG17" s="49"/>
      <c r="AH17" s="49"/>
      <c r="AI17" s="3"/>
      <c r="AJ17" s="3"/>
    </row>
    <row r="18" spans="1:36" ht="15.75" customHeight="1" x14ac:dyDescent="0.25">
      <c r="A18" s="14">
        <v>7</v>
      </c>
      <c r="B18" s="6">
        <v>96.069299999999998</v>
      </c>
      <c r="C18" s="6">
        <v>2.1640000000000001</v>
      </c>
      <c r="D18" s="6">
        <v>0.66249999999999998</v>
      </c>
      <c r="E18" s="6">
        <v>0.10580000000000001</v>
      </c>
      <c r="F18" s="6">
        <v>9.6199999999999994E-2</v>
      </c>
      <c r="G18" s="6">
        <v>3.0000000000000001E-3</v>
      </c>
      <c r="H18" s="6">
        <v>2.0400000000000001E-2</v>
      </c>
      <c r="I18" s="6">
        <v>1.4800000000000001E-2</v>
      </c>
      <c r="J18" s="6">
        <v>1.23E-2</v>
      </c>
      <c r="K18" s="6">
        <v>8.9999999999999993E-3</v>
      </c>
      <c r="L18" s="6">
        <v>0.67100000000000004</v>
      </c>
      <c r="M18" s="6">
        <v>0.17169999999999999</v>
      </c>
      <c r="N18" s="13">
        <v>0.69869999999999999</v>
      </c>
      <c r="O18" s="22">
        <v>8183</v>
      </c>
      <c r="P18" s="21">
        <v>34.26</v>
      </c>
      <c r="Q18" s="18">
        <f t="shared" si="1"/>
        <v>9.5166666666666657</v>
      </c>
      <c r="R18" s="25">
        <v>9071</v>
      </c>
      <c r="S18" s="26">
        <v>37.979999999999997</v>
      </c>
      <c r="T18" s="11">
        <f t="shared" si="0"/>
        <v>10.549999999999999</v>
      </c>
      <c r="U18" s="27">
        <v>11909</v>
      </c>
      <c r="V18" s="26">
        <v>49.86</v>
      </c>
      <c r="W18" s="11">
        <f t="shared" si="2"/>
        <v>13.85</v>
      </c>
      <c r="X18" s="28">
        <v>-23.5</v>
      </c>
      <c r="Y18" s="29"/>
      <c r="Z18" s="23"/>
      <c r="AA18" s="23"/>
      <c r="AB18" s="24"/>
      <c r="AC18" s="15">
        <v>42.225999999999999</v>
      </c>
      <c r="AD18" s="7"/>
      <c r="AE18" s="8"/>
      <c r="AF18" s="49"/>
      <c r="AG18" s="49"/>
      <c r="AH18" s="49"/>
      <c r="AI18" s="3"/>
      <c r="AJ18" s="3"/>
    </row>
    <row r="19" spans="1:36" ht="15.75" customHeight="1" x14ac:dyDescent="0.25">
      <c r="A19" s="14">
        <v>8</v>
      </c>
      <c r="B19" s="6">
        <v>96.045000000000002</v>
      </c>
      <c r="C19" s="6">
        <v>2.1848000000000001</v>
      </c>
      <c r="D19" s="6">
        <v>0.66610000000000003</v>
      </c>
      <c r="E19" s="6">
        <v>0.1057</v>
      </c>
      <c r="F19" s="6">
        <v>9.64E-2</v>
      </c>
      <c r="G19" s="6">
        <v>3.0000000000000001E-3</v>
      </c>
      <c r="H19" s="6">
        <v>2.0899999999999998E-2</v>
      </c>
      <c r="I19" s="6">
        <v>1.4500000000000001E-2</v>
      </c>
      <c r="J19" s="6">
        <v>1.1900000000000001E-2</v>
      </c>
      <c r="K19" s="6">
        <v>8.9999999999999993E-3</v>
      </c>
      <c r="L19" s="6">
        <v>0.66979999999999995</v>
      </c>
      <c r="M19" s="6">
        <v>0.1729</v>
      </c>
      <c r="N19" s="13">
        <v>0.69889999999999997</v>
      </c>
      <c r="O19" s="22">
        <v>8185</v>
      </c>
      <c r="P19" s="21">
        <v>34.270000000000003</v>
      </c>
      <c r="Q19" s="18">
        <f t="shared" si="1"/>
        <v>9.5194444444444457</v>
      </c>
      <c r="R19" s="25">
        <v>9072</v>
      </c>
      <c r="S19" s="26">
        <v>37.979999999999997</v>
      </c>
      <c r="T19" s="11">
        <f t="shared" si="0"/>
        <v>10.549999999999999</v>
      </c>
      <c r="U19" s="27">
        <v>11910</v>
      </c>
      <c r="V19" s="26">
        <v>49.87</v>
      </c>
      <c r="W19" s="11">
        <f t="shared" si="2"/>
        <v>13.852777777777776</v>
      </c>
      <c r="X19" s="28">
        <v>-24</v>
      </c>
      <c r="Y19" s="29"/>
      <c r="Z19" s="23"/>
      <c r="AA19" s="23"/>
      <c r="AB19" s="24"/>
      <c r="AC19" s="15">
        <v>46.28</v>
      </c>
      <c r="AD19" s="7"/>
      <c r="AE19" s="8"/>
      <c r="AF19" s="49"/>
      <c r="AG19" s="49"/>
      <c r="AH19" s="49"/>
      <c r="AI19" s="3"/>
      <c r="AJ19" s="3"/>
    </row>
    <row r="20" spans="1:36" ht="15.75" customHeight="1" x14ac:dyDescent="0.25">
      <c r="A20" s="14">
        <v>9</v>
      </c>
      <c r="B20" s="6">
        <v>96.080600000000004</v>
      </c>
      <c r="C20" s="6">
        <v>2.1644999999999999</v>
      </c>
      <c r="D20" s="6">
        <v>0.65759999999999996</v>
      </c>
      <c r="E20" s="6">
        <v>0.1041</v>
      </c>
      <c r="F20" s="6">
        <v>9.4299999999999995E-2</v>
      </c>
      <c r="G20" s="6">
        <v>3.0000000000000001E-3</v>
      </c>
      <c r="H20" s="6">
        <v>2.0400000000000001E-2</v>
      </c>
      <c r="I20" s="6">
        <v>1.41E-2</v>
      </c>
      <c r="J20" s="6">
        <v>1.15E-2</v>
      </c>
      <c r="K20" s="6">
        <v>8.9999999999999993E-3</v>
      </c>
      <c r="L20" s="6">
        <v>0.66859999999999997</v>
      </c>
      <c r="M20" s="6">
        <v>0.17230000000000001</v>
      </c>
      <c r="N20" s="13">
        <v>0.69840000000000002</v>
      </c>
      <c r="O20" s="22">
        <v>8182</v>
      </c>
      <c r="P20" s="21">
        <v>34.26</v>
      </c>
      <c r="Q20" s="18">
        <f t="shared" si="1"/>
        <v>9.5166666666666657</v>
      </c>
      <c r="R20" s="25">
        <v>9069</v>
      </c>
      <c r="S20" s="26">
        <v>37.97</v>
      </c>
      <c r="T20" s="11">
        <f t="shared" si="0"/>
        <v>10.547222222222222</v>
      </c>
      <c r="U20" s="27">
        <v>11909</v>
      </c>
      <c r="V20" s="26">
        <v>49.86</v>
      </c>
      <c r="W20" s="11">
        <f t="shared" si="2"/>
        <v>13.85</v>
      </c>
      <c r="X20" s="28">
        <v>-25.2</v>
      </c>
      <c r="Y20" s="29"/>
      <c r="Z20" s="23"/>
      <c r="AA20" s="23"/>
      <c r="AB20" s="24"/>
      <c r="AC20" s="15">
        <v>46.768999999999998</v>
      </c>
      <c r="AD20" s="7"/>
      <c r="AE20" s="8"/>
      <c r="AF20" s="49"/>
      <c r="AG20" s="49"/>
      <c r="AH20" s="49"/>
      <c r="AI20" s="3"/>
      <c r="AJ20" s="3"/>
    </row>
    <row r="21" spans="1:36" ht="15.75" customHeight="1" x14ac:dyDescent="0.25">
      <c r="A21" s="14">
        <v>10</v>
      </c>
      <c r="B21" s="6">
        <v>96.100200000000001</v>
      </c>
      <c r="C21" s="6">
        <v>2.149</v>
      </c>
      <c r="D21" s="6">
        <v>0.65569999999999995</v>
      </c>
      <c r="E21" s="6">
        <v>0.1043</v>
      </c>
      <c r="F21" s="6">
        <v>9.4600000000000004E-2</v>
      </c>
      <c r="G21" s="6">
        <v>3.0000000000000001E-3</v>
      </c>
      <c r="H21" s="6">
        <v>2.01E-2</v>
      </c>
      <c r="I21" s="6">
        <v>1.4E-2</v>
      </c>
      <c r="J21" s="6">
        <v>1.1599999999999999E-2</v>
      </c>
      <c r="K21" s="6">
        <v>8.9999999999999993E-3</v>
      </c>
      <c r="L21" s="6">
        <v>0.66759999999999997</v>
      </c>
      <c r="M21" s="6">
        <v>0.1709</v>
      </c>
      <c r="N21" s="13">
        <v>0.69840000000000002</v>
      </c>
      <c r="O21" s="22">
        <v>8181</v>
      </c>
      <c r="P21" s="21">
        <v>34.25</v>
      </c>
      <c r="Q21" s="18">
        <f t="shared" si="1"/>
        <v>9.5138888888888893</v>
      </c>
      <c r="R21" s="25">
        <v>9068</v>
      </c>
      <c r="S21" s="26">
        <v>37.97</v>
      </c>
      <c r="T21" s="11">
        <f t="shared" si="0"/>
        <v>10.547222222222222</v>
      </c>
      <c r="U21" s="27">
        <v>11908</v>
      </c>
      <c r="V21" s="26">
        <v>49.86</v>
      </c>
      <c r="W21" s="11">
        <f t="shared" si="2"/>
        <v>13.85</v>
      </c>
      <c r="X21" s="28">
        <v>-24.7</v>
      </c>
      <c r="Y21" s="29"/>
      <c r="Z21" s="23"/>
      <c r="AA21" s="23"/>
      <c r="AB21" s="24"/>
      <c r="AC21" s="15">
        <v>47.843000000000004</v>
      </c>
      <c r="AD21" s="7"/>
      <c r="AE21" s="8"/>
      <c r="AF21" s="49"/>
      <c r="AG21" s="49"/>
      <c r="AH21" s="49"/>
      <c r="AI21" s="3"/>
      <c r="AJ21" s="3"/>
    </row>
    <row r="22" spans="1:36" ht="15.75" customHeight="1" x14ac:dyDescent="0.25">
      <c r="A22" s="14">
        <v>11</v>
      </c>
      <c r="B22" s="6">
        <v>96.115600000000001</v>
      </c>
      <c r="C22" s="6">
        <v>2.1402000000000001</v>
      </c>
      <c r="D22" s="6">
        <v>0.65329999999999999</v>
      </c>
      <c r="E22" s="6">
        <v>0.1041</v>
      </c>
      <c r="F22" s="6">
        <v>9.4299999999999995E-2</v>
      </c>
      <c r="G22" s="6">
        <v>3.0000000000000001E-3</v>
      </c>
      <c r="H22" s="6">
        <v>2.0400000000000001E-2</v>
      </c>
      <c r="I22" s="6">
        <v>1.41E-2</v>
      </c>
      <c r="J22" s="6">
        <v>1.1599999999999999E-2</v>
      </c>
      <c r="K22" s="6">
        <v>8.9999999999999993E-3</v>
      </c>
      <c r="L22" s="6">
        <v>0.6653</v>
      </c>
      <c r="M22" s="6">
        <v>0.1691</v>
      </c>
      <c r="N22" s="13">
        <v>0.69830000000000003</v>
      </c>
      <c r="O22" s="22">
        <v>8180</v>
      </c>
      <c r="P22" s="21">
        <v>34.25</v>
      </c>
      <c r="Q22" s="18">
        <f t="shared" si="1"/>
        <v>9.5138888888888893</v>
      </c>
      <c r="R22" s="25">
        <v>9067</v>
      </c>
      <c r="S22" s="26">
        <v>37.96</v>
      </c>
      <c r="T22" s="11">
        <f t="shared" si="0"/>
        <v>10.544444444444444</v>
      </c>
      <c r="U22" s="27">
        <v>11909</v>
      </c>
      <c r="V22" s="26">
        <v>49.86</v>
      </c>
      <c r="W22" s="11">
        <f t="shared" si="2"/>
        <v>13.85</v>
      </c>
      <c r="X22" s="28">
        <v>-25.1</v>
      </c>
      <c r="Y22" s="29"/>
      <c r="Z22" s="23"/>
      <c r="AA22" s="23"/>
      <c r="AB22" s="24"/>
      <c r="AC22" s="15">
        <v>49.499000000000002</v>
      </c>
      <c r="AD22" s="7"/>
      <c r="AE22" s="8"/>
      <c r="AF22" s="49"/>
      <c r="AG22" s="49"/>
      <c r="AH22" s="49"/>
      <c r="AI22" s="3"/>
      <c r="AJ22" s="3"/>
    </row>
    <row r="23" spans="1:36" ht="15.75" customHeight="1" x14ac:dyDescent="0.25">
      <c r="A23" s="14">
        <v>12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3"/>
      <c r="O23" s="22">
        <v>8180</v>
      </c>
      <c r="P23" s="21">
        <v>34.25</v>
      </c>
      <c r="Q23" s="18">
        <f t="shared" si="1"/>
        <v>9.5138888888888893</v>
      </c>
      <c r="R23" s="25">
        <v>9067</v>
      </c>
      <c r="S23" s="26">
        <v>37.96</v>
      </c>
      <c r="T23" s="11">
        <f t="shared" si="0"/>
        <v>10.544444444444444</v>
      </c>
      <c r="U23" s="27"/>
      <c r="V23" s="26"/>
      <c r="W23" s="11" t="str">
        <f t="shared" si="2"/>
        <v/>
      </c>
      <c r="X23" s="28"/>
      <c r="Y23" s="29"/>
      <c r="Z23" s="23"/>
      <c r="AA23" s="23"/>
      <c r="AB23" s="24"/>
      <c r="AC23" s="15">
        <v>51.081000000000003</v>
      </c>
      <c r="AD23" s="7"/>
      <c r="AE23" s="8"/>
      <c r="AF23" s="49"/>
      <c r="AG23" s="49"/>
      <c r="AH23" s="49"/>
      <c r="AI23" s="3"/>
      <c r="AJ23" s="3"/>
    </row>
    <row r="24" spans="1:36" ht="15.75" customHeight="1" x14ac:dyDescent="0.25">
      <c r="A24" s="14">
        <v>13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13"/>
      <c r="O24" s="22">
        <v>8180</v>
      </c>
      <c r="P24" s="21">
        <v>34.25</v>
      </c>
      <c r="Q24" s="18">
        <f t="shared" si="1"/>
        <v>9.5138888888888893</v>
      </c>
      <c r="R24" s="25">
        <v>9067</v>
      </c>
      <c r="S24" s="26">
        <v>37.96</v>
      </c>
      <c r="T24" s="11">
        <f t="shared" si="0"/>
        <v>10.544444444444444</v>
      </c>
      <c r="U24" s="27"/>
      <c r="V24" s="26"/>
      <c r="W24" s="11" t="str">
        <f t="shared" si="2"/>
        <v/>
      </c>
      <c r="X24" s="28"/>
      <c r="Y24" s="29"/>
      <c r="Z24" s="23"/>
      <c r="AA24" s="23"/>
      <c r="AB24" s="24"/>
      <c r="AC24" s="15">
        <v>50.195999999999998</v>
      </c>
      <c r="AD24" s="7"/>
      <c r="AE24" s="8"/>
      <c r="AF24" s="49"/>
      <c r="AG24" s="49"/>
      <c r="AH24" s="49"/>
      <c r="AI24" s="3"/>
      <c r="AJ24" s="3"/>
    </row>
    <row r="25" spans="1:36" ht="15.75" customHeight="1" x14ac:dyDescent="0.25">
      <c r="A25" s="14">
        <v>14</v>
      </c>
      <c r="B25" s="6">
        <v>96.076999999999998</v>
      </c>
      <c r="C25" s="6">
        <v>2.1595</v>
      </c>
      <c r="D25" s="6">
        <v>0.66890000000000005</v>
      </c>
      <c r="E25" s="6">
        <v>0.1082</v>
      </c>
      <c r="F25" s="6">
        <v>9.8199999999999996E-2</v>
      </c>
      <c r="G25" s="6">
        <v>3.0000000000000001E-3</v>
      </c>
      <c r="H25" s="6">
        <v>2.1399999999999999E-2</v>
      </c>
      <c r="I25" s="6">
        <v>1.47E-2</v>
      </c>
      <c r="J25" s="6">
        <v>1.24E-2</v>
      </c>
      <c r="K25" s="6">
        <v>8.9999999999999993E-3</v>
      </c>
      <c r="L25" s="6">
        <v>0.65739999999999998</v>
      </c>
      <c r="M25" s="6">
        <v>0.17030000000000001</v>
      </c>
      <c r="N25" s="13">
        <v>0.69879999999999998</v>
      </c>
      <c r="O25" s="22">
        <v>8186</v>
      </c>
      <c r="P25" s="21">
        <v>34.270000000000003</v>
      </c>
      <c r="Q25" s="18">
        <f t="shared" si="1"/>
        <v>9.5194444444444457</v>
      </c>
      <c r="R25" s="25">
        <v>9074</v>
      </c>
      <c r="S25" s="26">
        <v>37.99</v>
      </c>
      <c r="T25" s="11">
        <f t="shared" si="0"/>
        <v>10.552777777777779</v>
      </c>
      <c r="U25" s="27">
        <v>119013</v>
      </c>
      <c r="V25" s="26">
        <v>49.88</v>
      </c>
      <c r="W25" s="11">
        <f t="shared" si="2"/>
        <v>13.855555555555556</v>
      </c>
      <c r="X25" s="28">
        <v>-23.9</v>
      </c>
      <c r="Y25" s="29"/>
      <c r="Z25" s="23"/>
      <c r="AA25" s="23"/>
      <c r="AB25" s="24"/>
      <c r="AC25" s="15">
        <v>55.997</v>
      </c>
      <c r="AD25" s="7"/>
      <c r="AE25" s="8"/>
      <c r="AF25" s="49"/>
      <c r="AG25" s="49"/>
      <c r="AH25" s="49"/>
      <c r="AI25" s="3"/>
      <c r="AJ25" s="3"/>
    </row>
    <row r="26" spans="1:36" ht="15.75" customHeight="1" x14ac:dyDescent="0.25">
      <c r="A26" s="14">
        <v>15</v>
      </c>
      <c r="B26" s="6">
        <v>96.043999999999997</v>
      </c>
      <c r="C26" s="6">
        <v>2.1772999999999998</v>
      </c>
      <c r="D26" s="6">
        <v>0.67620000000000002</v>
      </c>
      <c r="E26" s="6">
        <v>0.1109</v>
      </c>
      <c r="F26" s="6">
        <v>0.1009</v>
      </c>
      <c r="G26" s="6">
        <v>3.0000000000000001E-3</v>
      </c>
      <c r="H26" s="6">
        <v>2.3699999999999999E-2</v>
      </c>
      <c r="I26" s="6">
        <v>1.5699999999999999E-2</v>
      </c>
      <c r="J26" s="6">
        <v>1.32E-2</v>
      </c>
      <c r="K26" s="6">
        <v>8.9999999999999993E-3</v>
      </c>
      <c r="L26" s="6">
        <v>0.65449999999999997</v>
      </c>
      <c r="M26" s="6">
        <v>0.1716</v>
      </c>
      <c r="N26" s="13">
        <v>0.69910000000000005</v>
      </c>
      <c r="O26" s="22">
        <v>8190</v>
      </c>
      <c r="P26" s="21">
        <v>34.29</v>
      </c>
      <c r="Q26" s="18">
        <f t="shared" ref="Q26:Q27" si="3">IF(P26&gt;0,P26/3.6,"")</f>
        <v>9.5250000000000004</v>
      </c>
      <c r="R26" s="25">
        <v>9078</v>
      </c>
      <c r="S26" s="26">
        <v>38.01</v>
      </c>
      <c r="T26" s="11">
        <f t="shared" si="0"/>
        <v>10.558333333333332</v>
      </c>
      <c r="U26" s="27">
        <v>11915</v>
      </c>
      <c r="V26" s="26">
        <v>49.89</v>
      </c>
      <c r="W26" s="11">
        <f t="shared" ref="W26:W27" si="4">IF(V26&gt;0,V26/3.6,"")</f>
        <v>13.858333333333333</v>
      </c>
      <c r="X26" s="28">
        <v>-23.5</v>
      </c>
      <c r="Y26" s="29"/>
      <c r="Z26" s="23"/>
      <c r="AA26" s="23"/>
      <c r="AB26" s="24"/>
      <c r="AC26" s="15">
        <v>61.149000000000001</v>
      </c>
      <c r="AD26" s="7"/>
      <c r="AE26" s="8"/>
      <c r="AF26" s="49"/>
      <c r="AG26" s="49"/>
      <c r="AH26" s="49"/>
      <c r="AI26" s="3"/>
      <c r="AJ26" s="3"/>
    </row>
    <row r="27" spans="1:36" ht="15.75" customHeight="1" x14ac:dyDescent="0.25">
      <c r="A27" s="14">
        <v>16</v>
      </c>
      <c r="B27" s="6">
        <v>96.096500000000006</v>
      </c>
      <c r="C27" s="6">
        <v>2.1341999999999999</v>
      </c>
      <c r="D27" s="6">
        <v>0.66600000000000004</v>
      </c>
      <c r="E27" s="6">
        <v>0.1101</v>
      </c>
      <c r="F27" s="6">
        <v>0.1018</v>
      </c>
      <c r="G27" s="6">
        <v>3.0999999999999999E-3</v>
      </c>
      <c r="H27" s="6">
        <v>2.3E-2</v>
      </c>
      <c r="I27" s="6">
        <v>1.6299999999999999E-2</v>
      </c>
      <c r="J27" s="6">
        <v>1.35E-2</v>
      </c>
      <c r="K27" s="6">
        <v>8.9999999999999993E-3</v>
      </c>
      <c r="L27" s="6">
        <v>0.66190000000000004</v>
      </c>
      <c r="M27" s="6">
        <v>0.16470000000000001</v>
      </c>
      <c r="N27" s="13">
        <v>0.69869999999999999</v>
      </c>
      <c r="O27" s="22">
        <v>8187</v>
      </c>
      <c r="P27" s="21">
        <v>34.28</v>
      </c>
      <c r="Q27" s="18">
        <f t="shared" si="3"/>
        <v>9.5222222222222221</v>
      </c>
      <c r="R27" s="25">
        <v>9074</v>
      </c>
      <c r="S27" s="26">
        <v>37.99</v>
      </c>
      <c r="T27" s="11">
        <f t="shared" si="0"/>
        <v>10.552777777777779</v>
      </c>
      <c r="U27" s="27">
        <v>11913</v>
      </c>
      <c r="V27" s="26">
        <v>49.88</v>
      </c>
      <c r="W27" s="11">
        <f t="shared" si="4"/>
        <v>13.855555555555556</v>
      </c>
      <c r="X27" s="28">
        <v>-25.6</v>
      </c>
      <c r="Y27" s="29"/>
      <c r="Z27" s="23"/>
      <c r="AA27" s="23"/>
      <c r="AB27" s="24"/>
      <c r="AC27" s="15">
        <v>63.671999999999997</v>
      </c>
      <c r="AD27" s="7"/>
      <c r="AE27" s="8"/>
      <c r="AF27" s="49"/>
      <c r="AG27" s="49"/>
      <c r="AH27" s="49"/>
      <c r="AI27" s="3"/>
      <c r="AJ27" s="3"/>
    </row>
    <row r="28" spans="1:36" ht="15.75" customHeight="1" x14ac:dyDescent="0.25">
      <c r="A28" s="14">
        <v>17</v>
      </c>
      <c r="B28" s="6">
        <v>96.097700000000003</v>
      </c>
      <c r="C28" s="6">
        <v>2.1414</v>
      </c>
      <c r="D28" s="6">
        <v>0.66159999999999997</v>
      </c>
      <c r="E28" s="6">
        <v>0.1086</v>
      </c>
      <c r="F28" s="6">
        <v>9.9299999999999999E-2</v>
      </c>
      <c r="G28" s="6">
        <v>3.0999999999999999E-3</v>
      </c>
      <c r="H28" s="6">
        <v>2.1999999999999999E-2</v>
      </c>
      <c r="I28" s="6">
        <v>1.52E-2</v>
      </c>
      <c r="J28" s="6">
        <v>1.2999999999999999E-2</v>
      </c>
      <c r="K28" s="6">
        <v>5.4999999999999997E-3</v>
      </c>
      <c r="L28" s="6">
        <v>0.66379999999999995</v>
      </c>
      <c r="M28" s="6">
        <v>0.16880000000000001</v>
      </c>
      <c r="N28" s="13">
        <v>0.69869999999999999</v>
      </c>
      <c r="O28" s="22">
        <v>8185</v>
      </c>
      <c r="P28" s="21">
        <v>34.270000000000003</v>
      </c>
      <c r="Q28" s="18">
        <f t="shared" si="1"/>
        <v>9.5194444444444457</v>
      </c>
      <c r="R28" s="25">
        <v>9072</v>
      </c>
      <c r="S28" s="26">
        <v>37.979999999999997</v>
      </c>
      <c r="T28" s="11">
        <f t="shared" si="0"/>
        <v>10.549999999999999</v>
      </c>
      <c r="U28" s="27">
        <v>11911</v>
      </c>
      <c r="V28" s="26">
        <v>49.87</v>
      </c>
      <c r="W28" s="11">
        <f t="shared" si="2"/>
        <v>13.852777777777776</v>
      </c>
      <c r="X28" s="28">
        <v>-25.5</v>
      </c>
      <c r="Y28" s="29"/>
      <c r="Z28" s="23"/>
      <c r="AA28" s="23"/>
      <c r="AB28" s="24"/>
      <c r="AC28" s="15">
        <v>60.008000000000003</v>
      </c>
      <c r="AD28" s="7"/>
      <c r="AE28" s="8"/>
      <c r="AF28" s="49"/>
      <c r="AG28" s="49"/>
      <c r="AH28" s="49"/>
      <c r="AI28" s="3"/>
      <c r="AJ28" s="3"/>
    </row>
    <row r="29" spans="1:36" ht="15.75" customHeight="1" x14ac:dyDescent="0.25">
      <c r="A29" s="14">
        <v>18</v>
      </c>
      <c r="B29" s="6">
        <v>96.112799999999993</v>
      </c>
      <c r="C29" s="6">
        <v>2.0937999999999999</v>
      </c>
      <c r="D29" s="6">
        <v>0.65049999999999997</v>
      </c>
      <c r="E29" s="6">
        <v>0.10639999999999999</v>
      </c>
      <c r="F29" s="6">
        <v>0.1032</v>
      </c>
      <c r="G29" s="6">
        <v>3.0999999999999999E-3</v>
      </c>
      <c r="H29" s="6">
        <v>9.4999999999999998E-3</v>
      </c>
      <c r="I29" s="6">
        <v>8.3000000000000001E-3</v>
      </c>
      <c r="J29" s="6">
        <v>6.4000000000000003E-3</v>
      </c>
      <c r="K29" s="6">
        <v>8.2000000000000007E-3</v>
      </c>
      <c r="L29" s="6">
        <v>0.6663</v>
      </c>
      <c r="M29" s="6">
        <v>0.23150000000000001</v>
      </c>
      <c r="N29" s="13">
        <v>0.6986</v>
      </c>
      <c r="O29" s="22">
        <v>8170</v>
      </c>
      <c r="P29" s="21">
        <v>34.21</v>
      </c>
      <c r="Q29" s="18">
        <f t="shared" si="1"/>
        <v>9.5027777777777782</v>
      </c>
      <c r="R29" s="25">
        <v>9060</v>
      </c>
      <c r="S29" s="26">
        <v>37.93</v>
      </c>
      <c r="T29" s="11">
        <f t="shared" si="0"/>
        <v>10.536111111111111</v>
      </c>
      <c r="U29" s="27">
        <v>11897</v>
      </c>
      <c r="V29" s="26">
        <v>49.81</v>
      </c>
      <c r="W29" s="11">
        <f t="shared" si="2"/>
        <v>13.836111111111112</v>
      </c>
      <c r="X29" s="28">
        <v>-24</v>
      </c>
      <c r="Y29" s="29"/>
      <c r="Z29" s="23"/>
      <c r="AA29" s="23"/>
      <c r="AB29" s="24"/>
      <c r="AC29" s="15">
        <v>55.093000000000004</v>
      </c>
      <c r="AD29" s="7"/>
      <c r="AE29" s="8"/>
      <c r="AF29" s="49"/>
      <c r="AG29" s="49"/>
      <c r="AH29" s="49"/>
      <c r="AI29" s="3"/>
      <c r="AJ29" s="3"/>
    </row>
    <row r="30" spans="1:36" ht="15.75" customHeight="1" x14ac:dyDescent="0.25">
      <c r="A30" s="14">
        <v>19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3"/>
      <c r="O30" s="22">
        <v>8170</v>
      </c>
      <c r="P30" s="21">
        <v>34.21</v>
      </c>
      <c r="Q30" s="18">
        <f t="shared" si="1"/>
        <v>9.5027777777777782</v>
      </c>
      <c r="R30" s="25">
        <v>9060</v>
      </c>
      <c r="S30" s="26">
        <v>37.93</v>
      </c>
      <c r="T30" s="11">
        <f t="shared" si="0"/>
        <v>10.536111111111111</v>
      </c>
      <c r="U30" s="27"/>
      <c r="V30" s="26"/>
      <c r="W30" s="11" t="str">
        <f t="shared" si="2"/>
        <v/>
      </c>
      <c r="X30" s="28"/>
      <c r="Y30" s="29"/>
      <c r="Z30" s="23"/>
      <c r="AA30" s="23"/>
      <c r="AB30" s="24"/>
      <c r="AC30" s="15">
        <v>51.759</v>
      </c>
      <c r="AD30" s="7"/>
      <c r="AE30" s="8"/>
      <c r="AF30" s="49"/>
      <c r="AG30" s="49"/>
      <c r="AH30" s="49"/>
      <c r="AI30" s="3"/>
      <c r="AJ30" s="3"/>
    </row>
    <row r="31" spans="1:36" ht="15.75" customHeight="1" x14ac:dyDescent="0.25">
      <c r="A31" s="14">
        <v>20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13"/>
      <c r="O31" s="22">
        <v>8170</v>
      </c>
      <c r="P31" s="21">
        <v>34.21</v>
      </c>
      <c r="Q31" s="18">
        <f t="shared" si="1"/>
        <v>9.5027777777777782</v>
      </c>
      <c r="R31" s="25">
        <v>9060</v>
      </c>
      <c r="S31" s="26">
        <v>37.93</v>
      </c>
      <c r="T31" s="11">
        <f t="shared" si="0"/>
        <v>10.536111111111111</v>
      </c>
      <c r="U31" s="27"/>
      <c r="V31" s="26"/>
      <c r="W31" s="11" t="str">
        <f t="shared" si="2"/>
        <v/>
      </c>
      <c r="X31" s="28"/>
      <c r="Y31" s="29"/>
      <c r="Z31" s="23"/>
      <c r="AA31" s="23"/>
      <c r="AB31" s="24"/>
      <c r="AC31" s="15">
        <v>53.723999999999997</v>
      </c>
      <c r="AD31" s="7"/>
      <c r="AE31" s="8"/>
      <c r="AF31" s="49"/>
      <c r="AG31" s="49"/>
      <c r="AH31" s="49"/>
      <c r="AI31" s="3"/>
      <c r="AJ31" s="3"/>
    </row>
    <row r="32" spans="1:36" ht="15.75" customHeight="1" x14ac:dyDescent="0.25">
      <c r="A32" s="14">
        <v>21</v>
      </c>
      <c r="B32" s="6">
        <v>96.057599999999994</v>
      </c>
      <c r="C32" s="6">
        <v>2.1332</v>
      </c>
      <c r="D32" s="6">
        <v>0.66039999999999999</v>
      </c>
      <c r="E32" s="6">
        <v>0.1066</v>
      </c>
      <c r="F32" s="6">
        <v>0.10290000000000001</v>
      </c>
      <c r="G32" s="6">
        <v>3.0000000000000001E-3</v>
      </c>
      <c r="H32" s="6">
        <v>9.4999999999999998E-3</v>
      </c>
      <c r="I32" s="6">
        <v>8.2000000000000007E-3</v>
      </c>
      <c r="J32" s="6">
        <v>6.0000000000000001E-3</v>
      </c>
      <c r="K32" s="6">
        <v>8.3000000000000001E-3</v>
      </c>
      <c r="L32" s="6">
        <v>0.66900000000000004</v>
      </c>
      <c r="M32" s="6">
        <v>0.23530000000000001</v>
      </c>
      <c r="N32" s="13">
        <v>0.69889999999999997</v>
      </c>
      <c r="O32" s="22">
        <v>8173</v>
      </c>
      <c r="P32" s="21">
        <v>34.22</v>
      </c>
      <c r="Q32" s="18">
        <f t="shared" si="1"/>
        <v>9.5055555555555546</v>
      </c>
      <c r="R32" s="25">
        <v>9063</v>
      </c>
      <c r="S32" s="26">
        <v>37.950000000000003</v>
      </c>
      <c r="T32" s="11">
        <f t="shared" si="0"/>
        <v>10.541666666666668</v>
      </c>
      <c r="U32" s="27">
        <v>11898</v>
      </c>
      <c r="V32" s="26">
        <v>49.81</v>
      </c>
      <c r="W32" s="11">
        <f t="shared" si="2"/>
        <v>13.836111111111112</v>
      </c>
      <c r="X32" s="28">
        <v>-25.7</v>
      </c>
      <c r="Y32" s="29"/>
      <c r="Z32" s="23"/>
      <c r="AA32" s="23"/>
      <c r="AB32" s="24"/>
      <c r="AC32" s="15">
        <v>57.84</v>
      </c>
      <c r="AD32" s="7"/>
      <c r="AE32" s="8"/>
      <c r="AF32" s="49"/>
      <c r="AG32" s="49"/>
      <c r="AH32" s="49"/>
      <c r="AI32" s="3"/>
      <c r="AJ32" s="3"/>
    </row>
    <row r="33" spans="1:36" ht="15.75" customHeight="1" x14ac:dyDescent="0.25">
      <c r="A33" s="14">
        <v>22</v>
      </c>
      <c r="B33" s="6">
        <v>96.012699999999995</v>
      </c>
      <c r="C33" s="6">
        <v>2.1593</v>
      </c>
      <c r="D33" s="6">
        <v>0.66959999999999997</v>
      </c>
      <c r="E33" s="6">
        <v>0.1099</v>
      </c>
      <c r="F33" s="6">
        <v>0.10639999999999999</v>
      </c>
      <c r="G33" s="6">
        <v>3.0999999999999999E-3</v>
      </c>
      <c r="H33" s="6">
        <v>1.12E-2</v>
      </c>
      <c r="I33" s="6">
        <v>9.1000000000000004E-3</v>
      </c>
      <c r="J33" s="6">
        <v>7.9000000000000008E-3</v>
      </c>
      <c r="K33" s="6">
        <v>8.6E-3</v>
      </c>
      <c r="L33" s="6">
        <v>0.66839999999999999</v>
      </c>
      <c r="M33" s="6">
        <v>0.2339</v>
      </c>
      <c r="N33" s="13">
        <v>0.69940000000000002</v>
      </c>
      <c r="O33" s="22">
        <v>8178</v>
      </c>
      <c r="P33" s="21">
        <v>34.24</v>
      </c>
      <c r="Q33" s="18">
        <f t="shared" si="1"/>
        <v>9.5111111111111111</v>
      </c>
      <c r="R33" s="25">
        <v>9069</v>
      </c>
      <c r="S33" s="26">
        <v>37.97</v>
      </c>
      <c r="T33" s="11">
        <f t="shared" si="0"/>
        <v>10.547222222222222</v>
      </c>
      <c r="U33" s="27">
        <v>11901</v>
      </c>
      <c r="V33" s="26">
        <v>49.83</v>
      </c>
      <c r="W33" s="11">
        <f t="shared" si="2"/>
        <v>13.841666666666665</v>
      </c>
      <c r="X33" s="28">
        <v>-24.7</v>
      </c>
      <c r="Y33" s="29"/>
      <c r="Z33" s="23"/>
      <c r="AA33" s="23"/>
      <c r="AB33" s="24"/>
      <c r="AC33" s="15">
        <v>55.716000000000001</v>
      </c>
      <c r="AD33" s="7"/>
      <c r="AE33" s="8"/>
      <c r="AF33" s="49"/>
      <c r="AG33" s="49"/>
      <c r="AH33" s="49"/>
      <c r="AI33" s="3"/>
      <c r="AJ33" s="3"/>
    </row>
    <row r="34" spans="1:36" ht="15.75" customHeight="1" x14ac:dyDescent="0.25">
      <c r="A34" s="14">
        <v>23</v>
      </c>
      <c r="B34" s="6">
        <v>96.143900000000002</v>
      </c>
      <c r="C34" s="6">
        <v>2.0726</v>
      </c>
      <c r="D34" s="6">
        <v>0.64239999999999997</v>
      </c>
      <c r="E34" s="6">
        <v>0.1042</v>
      </c>
      <c r="F34" s="6">
        <v>0.1013</v>
      </c>
      <c r="G34" s="6">
        <v>1.8E-3</v>
      </c>
      <c r="H34" s="6">
        <v>1.0800000000000001E-2</v>
      </c>
      <c r="I34" s="6">
        <v>8.0999999999999996E-3</v>
      </c>
      <c r="J34" s="6">
        <v>1.01E-2</v>
      </c>
      <c r="K34" s="6">
        <v>8.3000000000000001E-3</v>
      </c>
      <c r="L34" s="6">
        <v>0.65749999999999997</v>
      </c>
      <c r="M34" s="6">
        <v>0.23899999999999999</v>
      </c>
      <c r="N34" s="13">
        <v>0.6986</v>
      </c>
      <c r="O34" s="22">
        <v>8168</v>
      </c>
      <c r="P34" s="21">
        <v>34.200000000000003</v>
      </c>
      <c r="Q34" s="18">
        <f t="shared" si="1"/>
        <v>9.5</v>
      </c>
      <c r="R34" s="25">
        <v>9058</v>
      </c>
      <c r="S34" s="26">
        <v>37.92</v>
      </c>
      <c r="T34" s="11">
        <f t="shared" si="0"/>
        <v>10.533333333333333</v>
      </c>
      <c r="U34" s="27">
        <v>11895</v>
      </c>
      <c r="V34" s="26">
        <v>49.8</v>
      </c>
      <c r="W34" s="11">
        <f t="shared" si="2"/>
        <v>13.833333333333332</v>
      </c>
      <c r="X34" s="28">
        <v>-24</v>
      </c>
      <c r="Y34" s="29"/>
      <c r="Z34" s="23" t="s">
        <v>58</v>
      </c>
      <c r="AA34" s="23" t="s">
        <v>58</v>
      </c>
      <c r="AB34" s="24" t="s">
        <v>58</v>
      </c>
      <c r="AC34" s="15">
        <v>58.052999999999997</v>
      </c>
      <c r="AD34" s="7"/>
      <c r="AE34" s="8"/>
      <c r="AF34" s="49"/>
      <c r="AG34" s="49"/>
      <c r="AH34" s="49"/>
      <c r="AI34" s="3"/>
      <c r="AJ34" s="3"/>
    </row>
    <row r="35" spans="1:36" ht="15.75" customHeight="1" x14ac:dyDescent="0.25">
      <c r="A35" s="14">
        <v>24</v>
      </c>
      <c r="B35" s="6">
        <v>96.301400000000001</v>
      </c>
      <c r="C35" s="6">
        <v>1.9714</v>
      </c>
      <c r="D35" s="6">
        <v>0.60489999999999999</v>
      </c>
      <c r="E35" s="6">
        <v>9.7699999999999995E-2</v>
      </c>
      <c r="F35" s="6">
        <v>9.4399999999999998E-2</v>
      </c>
      <c r="G35" s="6">
        <v>1.8E-3</v>
      </c>
      <c r="H35" s="6">
        <v>1.1900000000000001E-2</v>
      </c>
      <c r="I35" s="6">
        <v>8.9999999999999993E-3</v>
      </c>
      <c r="J35" s="6">
        <v>9.7000000000000003E-3</v>
      </c>
      <c r="K35" s="6">
        <v>1.0500000000000001E-2</v>
      </c>
      <c r="L35" s="6">
        <v>0.66559999999999997</v>
      </c>
      <c r="M35" s="6">
        <v>0.22170000000000001</v>
      </c>
      <c r="N35" s="13">
        <v>0.69699999999999995</v>
      </c>
      <c r="O35" s="22">
        <v>8156</v>
      </c>
      <c r="P35" s="21">
        <v>34.15</v>
      </c>
      <c r="Q35" s="18">
        <f t="shared" si="1"/>
        <v>9.4861111111111107</v>
      </c>
      <c r="R35" s="25">
        <v>9045</v>
      </c>
      <c r="S35" s="26">
        <v>37.869999999999997</v>
      </c>
      <c r="T35" s="11">
        <f t="shared" si="0"/>
        <v>10.519444444444444</v>
      </c>
      <c r="U35" s="27">
        <v>11889</v>
      </c>
      <c r="V35" s="26">
        <v>49.78</v>
      </c>
      <c r="W35" s="11">
        <f t="shared" si="2"/>
        <v>13.827777777777778</v>
      </c>
      <c r="X35" s="28">
        <v>-24.9</v>
      </c>
      <c r="Y35" s="29"/>
      <c r="Z35" s="23"/>
      <c r="AA35" s="23"/>
      <c r="AB35" s="24"/>
      <c r="AC35" s="15">
        <v>60.646999999999998</v>
      </c>
      <c r="AD35" s="7"/>
      <c r="AE35" s="8"/>
      <c r="AF35" s="49"/>
      <c r="AG35" s="49"/>
      <c r="AH35" s="49"/>
      <c r="AI35" s="3"/>
      <c r="AJ35" s="3"/>
    </row>
    <row r="36" spans="1:36" ht="15.75" customHeight="1" x14ac:dyDescent="0.25">
      <c r="A36" s="14">
        <v>25</v>
      </c>
      <c r="B36" s="6">
        <v>96.467799999999997</v>
      </c>
      <c r="C36" s="6">
        <v>1.8694999999999999</v>
      </c>
      <c r="D36" s="6">
        <v>0.57269999999999999</v>
      </c>
      <c r="E36" s="6">
        <v>9.2200000000000004E-2</v>
      </c>
      <c r="F36" s="6">
        <v>8.9399999999999993E-2</v>
      </c>
      <c r="G36" s="6">
        <v>2E-3</v>
      </c>
      <c r="H36" s="6">
        <v>1.2200000000000001E-2</v>
      </c>
      <c r="I36" s="6">
        <v>8.8000000000000005E-3</v>
      </c>
      <c r="J36" s="6">
        <v>8.3999999999999995E-3</v>
      </c>
      <c r="K36" s="6">
        <v>9.9000000000000008E-3</v>
      </c>
      <c r="L36" s="6">
        <v>0.65</v>
      </c>
      <c r="M36" s="6">
        <v>0.21709999999999999</v>
      </c>
      <c r="N36" s="13">
        <v>0.69569999999999999</v>
      </c>
      <c r="O36" s="22">
        <v>8145</v>
      </c>
      <c r="P36" s="21">
        <v>34.1</v>
      </c>
      <c r="Q36" s="18">
        <f t="shared" si="1"/>
        <v>9.4722222222222232</v>
      </c>
      <c r="R36" s="25">
        <v>9033</v>
      </c>
      <c r="S36" s="26">
        <v>37.82</v>
      </c>
      <c r="T36" s="11">
        <f t="shared" si="0"/>
        <v>10.505555555555555</v>
      </c>
      <c r="U36" s="27">
        <v>11885</v>
      </c>
      <c r="V36" s="26">
        <v>49.76</v>
      </c>
      <c r="W36" s="11">
        <f t="shared" si="2"/>
        <v>13.822222222222221</v>
      </c>
      <c r="X36" s="28">
        <v>-24.5</v>
      </c>
      <c r="Y36" s="29"/>
      <c r="Z36" s="23"/>
      <c r="AA36" s="23"/>
      <c r="AB36" s="24"/>
      <c r="AC36" s="15">
        <v>60.680999999999997</v>
      </c>
      <c r="AD36" s="7"/>
      <c r="AE36" s="8"/>
      <c r="AF36" s="49"/>
      <c r="AG36" s="49"/>
      <c r="AH36" s="49"/>
      <c r="AI36" s="3"/>
      <c r="AJ36" s="3"/>
    </row>
    <row r="37" spans="1:36" ht="15.75" customHeight="1" x14ac:dyDescent="0.25">
      <c r="A37" s="14">
        <v>26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3"/>
      <c r="O37" s="22">
        <v>8145</v>
      </c>
      <c r="P37" s="21">
        <v>34.1</v>
      </c>
      <c r="Q37" s="18">
        <f t="shared" si="1"/>
        <v>9.4722222222222232</v>
      </c>
      <c r="R37" s="25">
        <v>9033</v>
      </c>
      <c r="S37" s="26">
        <v>37.82</v>
      </c>
      <c r="T37" s="11">
        <f t="shared" si="0"/>
        <v>10.505555555555555</v>
      </c>
      <c r="U37" s="27"/>
      <c r="V37" s="26"/>
      <c r="W37" s="11" t="str">
        <f t="shared" si="2"/>
        <v/>
      </c>
      <c r="X37" s="28"/>
      <c r="Y37" s="29"/>
      <c r="Z37" s="23"/>
      <c r="AA37" s="23"/>
      <c r="AB37" s="24"/>
      <c r="AC37" s="15">
        <v>53.546999999999997</v>
      </c>
      <c r="AD37" s="7"/>
      <c r="AE37" s="8"/>
      <c r="AF37" s="49"/>
      <c r="AG37" s="49"/>
      <c r="AH37" s="49"/>
      <c r="AI37" s="3"/>
      <c r="AJ37" s="3"/>
    </row>
    <row r="38" spans="1:36" ht="15.75" customHeight="1" x14ac:dyDescent="0.25">
      <c r="A38" s="14">
        <v>27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3"/>
      <c r="O38" s="22">
        <v>8145</v>
      </c>
      <c r="P38" s="21">
        <v>34.1</v>
      </c>
      <c r="Q38" s="18">
        <f t="shared" si="1"/>
        <v>9.4722222222222232</v>
      </c>
      <c r="R38" s="25">
        <v>9033</v>
      </c>
      <c r="S38" s="26">
        <v>37.82</v>
      </c>
      <c r="T38" s="11">
        <f t="shared" si="0"/>
        <v>10.505555555555555</v>
      </c>
      <c r="U38" s="27"/>
      <c r="V38" s="26"/>
      <c r="W38" s="11" t="str">
        <f t="shared" si="2"/>
        <v/>
      </c>
      <c r="X38" s="28"/>
      <c r="Y38" s="29"/>
      <c r="Z38" s="23"/>
      <c r="AA38" s="23"/>
      <c r="AB38" s="24"/>
      <c r="AC38" s="15">
        <v>56.780999999999999</v>
      </c>
      <c r="AD38" s="7"/>
      <c r="AE38" s="8"/>
      <c r="AF38" s="49"/>
      <c r="AG38" s="49"/>
      <c r="AH38" s="49"/>
      <c r="AI38" s="3"/>
      <c r="AJ38" s="3"/>
    </row>
    <row r="39" spans="1:36" ht="15.75" customHeight="1" x14ac:dyDescent="0.25">
      <c r="A39" s="14">
        <v>28</v>
      </c>
      <c r="B39" s="6">
        <v>96.337400000000002</v>
      </c>
      <c r="C39" s="6">
        <v>1.9419</v>
      </c>
      <c r="D39" s="6">
        <v>0.60189999999999999</v>
      </c>
      <c r="E39" s="6">
        <v>9.6600000000000005E-2</v>
      </c>
      <c r="F39" s="6">
        <v>9.5100000000000004E-2</v>
      </c>
      <c r="G39" s="6">
        <v>2.3999999999999998E-3</v>
      </c>
      <c r="H39" s="6">
        <v>9.1999999999999998E-3</v>
      </c>
      <c r="I39" s="6">
        <v>7.9000000000000008E-3</v>
      </c>
      <c r="J39" s="6">
        <v>8.5000000000000006E-3</v>
      </c>
      <c r="K39" s="6">
        <v>9.4999999999999998E-3</v>
      </c>
      <c r="L39" s="6">
        <v>0.66900000000000004</v>
      </c>
      <c r="M39" s="6">
        <v>0.22059999999999999</v>
      </c>
      <c r="N39" s="13">
        <v>0.69669999999999999</v>
      </c>
      <c r="O39" s="22">
        <v>8152</v>
      </c>
      <c r="P39" s="21">
        <v>34.130000000000003</v>
      </c>
      <c r="Q39" s="18">
        <f t="shared" si="1"/>
        <v>9.4805555555555561</v>
      </c>
      <c r="R39" s="25">
        <v>9041</v>
      </c>
      <c r="S39" s="26">
        <v>37.85</v>
      </c>
      <c r="T39" s="11">
        <f t="shared" si="0"/>
        <v>10.513888888888889</v>
      </c>
      <c r="U39" s="27">
        <v>11887</v>
      </c>
      <c r="V39" s="26">
        <v>49.77</v>
      </c>
      <c r="W39" s="11">
        <f t="shared" si="2"/>
        <v>13.825000000000001</v>
      </c>
      <c r="X39" s="28">
        <v>-24.8</v>
      </c>
      <c r="Y39" s="29"/>
      <c r="Z39" s="23"/>
      <c r="AA39" s="23"/>
      <c r="AB39" s="24"/>
      <c r="AC39" s="15">
        <v>56.444000000000003</v>
      </c>
      <c r="AD39" s="7"/>
      <c r="AE39" s="8"/>
      <c r="AF39" s="49"/>
      <c r="AG39" s="49"/>
      <c r="AH39" s="49"/>
      <c r="AI39" s="3"/>
      <c r="AJ39" s="3"/>
    </row>
    <row r="40" spans="1:36" ht="15.75" customHeight="1" x14ac:dyDescent="0.25">
      <c r="A40" s="14">
        <v>29</v>
      </c>
      <c r="B40" s="6">
        <v>96.163300000000007</v>
      </c>
      <c r="C40" s="6">
        <v>2.0415999999999999</v>
      </c>
      <c r="D40" s="6">
        <v>0.63529999999999998</v>
      </c>
      <c r="E40" s="6">
        <v>0.10290000000000001</v>
      </c>
      <c r="F40" s="6">
        <v>0.1009</v>
      </c>
      <c r="G40" s="6">
        <v>3.0000000000000001E-3</v>
      </c>
      <c r="H40" s="6">
        <v>9.7999999999999997E-3</v>
      </c>
      <c r="I40" s="6">
        <v>8.5000000000000006E-3</v>
      </c>
      <c r="J40" s="6">
        <v>9.1999999999999998E-3</v>
      </c>
      <c r="K40" s="6">
        <v>9.4000000000000004E-3</v>
      </c>
      <c r="L40" s="6">
        <v>0.68700000000000006</v>
      </c>
      <c r="M40" s="6">
        <v>0.2291</v>
      </c>
      <c r="N40" s="13">
        <v>0.69810000000000005</v>
      </c>
      <c r="O40" s="22">
        <v>8163</v>
      </c>
      <c r="P40" s="21">
        <v>34.18</v>
      </c>
      <c r="Q40" s="18">
        <f t="shared" si="1"/>
        <v>9.4944444444444436</v>
      </c>
      <c r="R40" s="25">
        <v>9053</v>
      </c>
      <c r="S40" s="26">
        <v>37.9</v>
      </c>
      <c r="T40" s="11">
        <f t="shared" si="0"/>
        <v>10.527777777777777</v>
      </c>
      <c r="U40" s="27">
        <v>11891</v>
      </c>
      <c r="V40" s="26">
        <v>49.78</v>
      </c>
      <c r="W40" s="11">
        <f t="shared" si="2"/>
        <v>13.827777777777778</v>
      </c>
      <c r="X40" s="28">
        <v>-24.8</v>
      </c>
      <c r="Y40" s="29"/>
      <c r="Z40" s="23"/>
      <c r="AA40" s="23"/>
      <c r="AB40" s="24"/>
      <c r="AC40" s="15">
        <v>60.405999999999999</v>
      </c>
      <c r="AD40" s="7"/>
      <c r="AE40" s="8"/>
      <c r="AF40" s="49"/>
      <c r="AG40" s="49"/>
      <c r="AH40" s="49"/>
      <c r="AI40" s="3"/>
      <c r="AJ40" s="3"/>
    </row>
    <row r="41" spans="1:36" ht="15.75" customHeight="1" x14ac:dyDescent="0.25">
      <c r="A41" s="14">
        <v>30</v>
      </c>
      <c r="B41" s="6">
        <v>96.178700000000006</v>
      </c>
      <c r="C41" s="6">
        <v>2.0358999999999998</v>
      </c>
      <c r="D41" s="6">
        <v>0.63300000000000001</v>
      </c>
      <c r="E41" s="6">
        <v>0.1024</v>
      </c>
      <c r="F41" s="6">
        <v>0.10059999999999999</v>
      </c>
      <c r="G41" s="6">
        <v>2.8E-3</v>
      </c>
      <c r="H41" s="6">
        <v>0.01</v>
      </c>
      <c r="I41" s="6">
        <v>8.3000000000000001E-3</v>
      </c>
      <c r="J41" s="6">
        <v>8.3000000000000001E-3</v>
      </c>
      <c r="K41" s="6">
        <v>8.6999999999999994E-3</v>
      </c>
      <c r="L41" s="6">
        <v>0.68789999999999996</v>
      </c>
      <c r="M41" s="6">
        <v>0.22339999999999999</v>
      </c>
      <c r="N41" s="13">
        <v>0.69799999999999995</v>
      </c>
      <c r="O41" s="22">
        <v>8163</v>
      </c>
      <c r="P41" s="21">
        <v>34.17</v>
      </c>
      <c r="Q41" s="18">
        <f t="shared" si="1"/>
        <v>9.4916666666666671</v>
      </c>
      <c r="R41" s="25">
        <v>9052</v>
      </c>
      <c r="S41" s="26">
        <v>37.9</v>
      </c>
      <c r="T41" s="11">
        <f t="shared" si="0"/>
        <v>10.527777777777777</v>
      </c>
      <c r="U41" s="27">
        <v>11891</v>
      </c>
      <c r="V41" s="26">
        <v>49.79</v>
      </c>
      <c r="W41" s="11">
        <f t="shared" si="2"/>
        <v>13.830555555555556</v>
      </c>
      <c r="X41" s="28">
        <v>-24.6</v>
      </c>
      <c r="Y41" s="29"/>
      <c r="Z41" s="23"/>
      <c r="AA41" s="23"/>
      <c r="AB41" s="24"/>
      <c r="AC41" s="15">
        <v>66.796999999999997</v>
      </c>
      <c r="AD41" s="7"/>
      <c r="AE41" s="8"/>
      <c r="AF41" s="49"/>
      <c r="AG41" s="49"/>
      <c r="AH41" s="49"/>
      <c r="AI41" s="3"/>
      <c r="AJ41" s="3"/>
    </row>
    <row r="42" spans="1:36" ht="15.75" customHeight="1" thickBot="1" x14ac:dyDescent="0.3">
      <c r="A42" s="14">
        <v>31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3"/>
      <c r="O42" s="22"/>
      <c r="P42" s="21"/>
      <c r="Q42" s="18" t="str">
        <f t="shared" si="1"/>
        <v/>
      </c>
      <c r="R42" s="25"/>
      <c r="S42" s="26"/>
      <c r="T42" s="11" t="str">
        <f t="shared" si="0"/>
        <v/>
      </c>
      <c r="U42" s="27"/>
      <c r="V42" s="26"/>
      <c r="W42" s="11" t="str">
        <f t="shared" si="2"/>
        <v/>
      </c>
      <c r="X42" s="28"/>
      <c r="Y42" s="29"/>
      <c r="Z42" s="23"/>
      <c r="AA42" s="23"/>
      <c r="AB42" s="24"/>
      <c r="AC42" s="15"/>
      <c r="AD42" s="7"/>
      <c r="AE42" s="8"/>
      <c r="AF42" s="49"/>
      <c r="AG42" s="49"/>
      <c r="AH42" s="49"/>
      <c r="AI42" s="3"/>
      <c r="AJ42" s="3"/>
    </row>
    <row r="43" spans="1:36" ht="15" customHeight="1" thickBot="1" x14ac:dyDescent="0.3">
      <c r="A43" s="83" t="s">
        <v>21</v>
      </c>
      <c r="B43" s="83"/>
      <c r="C43" s="83"/>
      <c r="D43" s="83"/>
      <c r="E43" s="83"/>
      <c r="F43" s="83"/>
      <c r="G43" s="83"/>
      <c r="H43" s="84"/>
      <c r="I43" s="81" t="s">
        <v>19</v>
      </c>
      <c r="J43" s="82"/>
      <c r="K43" s="16">
        <v>0</v>
      </c>
      <c r="L43" s="79" t="s">
        <v>20</v>
      </c>
      <c r="M43" s="80"/>
      <c r="N43" s="17">
        <v>0</v>
      </c>
      <c r="O43" s="67">
        <f>SUMPRODUCT(O12:O42,AC12:AC42)/SUM(AC12:AC42)</f>
        <v>8174.7069763819836</v>
      </c>
      <c r="P43" s="75">
        <f>SUMPRODUCT(P12:P42,AC12:AC42)/SUM(AC12:AC42)</f>
        <v>34.226040142900963</v>
      </c>
      <c r="Q43" s="75">
        <f>SUMPRODUCT(Q12:Q42,AC12:AC42)/SUM(AC12:AC42)</f>
        <v>9.5072333730280452</v>
      </c>
      <c r="R43" s="77">
        <f>SUMPRODUCT(R12:R42,AC12:AC42)/SUM(AC12:AC42)</f>
        <v>9062.9456617801516</v>
      </c>
      <c r="S43" s="75">
        <f>SUMPRODUCT(S12:S42,AC12:AC42)/SUM(AC12:AC42)</f>
        <v>37.944590385214418</v>
      </c>
      <c r="T43" s="65">
        <f>SUMPRODUCT(T12:T42,AC12:AC42)/SUM(AC12:AC42)</f>
        <v>10.540163995892891</v>
      </c>
      <c r="U43" s="87" t="s">
        <v>57</v>
      </c>
      <c r="V43" s="88"/>
      <c r="W43" s="88"/>
      <c r="X43" s="88"/>
      <c r="Y43" s="88"/>
      <c r="Z43" s="88"/>
      <c r="AA43" s="88"/>
      <c r="AB43" s="88"/>
      <c r="AC43" s="44">
        <v>1656.4860000000001</v>
      </c>
      <c r="AD43" s="7"/>
      <c r="AE43" s="8"/>
      <c r="AF43" s="49"/>
      <c r="AG43" s="49"/>
      <c r="AH43" s="49"/>
      <c r="AI43" s="3"/>
      <c r="AJ43" s="3"/>
    </row>
    <row r="44" spans="1:36" ht="19.5" customHeight="1" thickBot="1" x14ac:dyDescent="0.3">
      <c r="A44" s="3"/>
      <c r="B44" s="4"/>
      <c r="C44" s="4"/>
      <c r="D44" s="4"/>
      <c r="E44" s="4"/>
      <c r="F44" s="4"/>
      <c r="G44" s="4"/>
      <c r="H44" s="69" t="s">
        <v>3</v>
      </c>
      <c r="I44" s="70"/>
      <c r="J44" s="70"/>
      <c r="K44" s="70"/>
      <c r="L44" s="70"/>
      <c r="M44" s="70"/>
      <c r="N44" s="71"/>
      <c r="O44" s="68"/>
      <c r="P44" s="76"/>
      <c r="Q44" s="76"/>
      <c r="R44" s="78"/>
      <c r="S44" s="76"/>
      <c r="T44" s="66"/>
      <c r="U44" s="9"/>
      <c r="V44" s="4"/>
      <c r="W44" s="4"/>
      <c r="X44" s="4"/>
      <c r="Y44" s="4"/>
      <c r="Z44" s="4"/>
      <c r="AA44" s="4"/>
      <c r="AB44" s="4"/>
      <c r="AC44" s="5"/>
      <c r="AF44" s="3"/>
      <c r="AG44" s="3"/>
      <c r="AH44" s="3"/>
      <c r="AI44" s="3"/>
      <c r="AJ44" s="3"/>
    </row>
    <row r="45" spans="1:36" ht="18.75" customHeight="1" x14ac:dyDescent="0.25">
      <c r="AF45" s="3"/>
      <c r="AG45" s="3"/>
      <c r="AH45" s="3"/>
      <c r="AI45" s="3"/>
      <c r="AJ45" s="3"/>
    </row>
    <row r="46" spans="1:36" ht="15.75" x14ac:dyDescent="0.25">
      <c r="B46" s="31" t="s">
        <v>51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3"/>
      <c r="O46" s="32" t="s">
        <v>48</v>
      </c>
      <c r="P46" s="32"/>
      <c r="Q46" s="32"/>
      <c r="R46" s="32"/>
      <c r="S46" s="32"/>
      <c r="T46" s="32"/>
      <c r="U46" s="32"/>
      <c r="V46" s="34" t="s">
        <v>53</v>
      </c>
      <c r="W46" s="35"/>
      <c r="AF46" s="3"/>
      <c r="AG46" s="3"/>
      <c r="AH46" s="3"/>
      <c r="AI46" s="3"/>
      <c r="AJ46" s="3"/>
    </row>
    <row r="47" spans="1:36" ht="15.75" x14ac:dyDescent="0.25">
      <c r="B47" s="35"/>
      <c r="C47" s="35"/>
      <c r="D47" s="36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7" t="s">
        <v>5</v>
      </c>
      <c r="P47" s="37"/>
      <c r="Q47" s="37"/>
      <c r="R47" s="37" t="s">
        <v>6</v>
      </c>
      <c r="S47" s="37"/>
      <c r="T47" s="37"/>
      <c r="U47" s="37"/>
      <c r="V47" s="37" t="s">
        <v>7</v>
      </c>
      <c r="W47" s="35"/>
      <c r="AF47" s="3"/>
      <c r="AG47" s="3"/>
      <c r="AH47" s="3"/>
      <c r="AI47" s="3"/>
      <c r="AJ47" s="3"/>
    </row>
    <row r="48" spans="1:36" ht="15.75" x14ac:dyDescent="0.25">
      <c r="B48" s="31" t="s">
        <v>49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 t="s">
        <v>50</v>
      </c>
      <c r="P48" s="32"/>
      <c r="Q48" s="32"/>
      <c r="R48" s="32"/>
      <c r="S48" s="32"/>
      <c r="T48" s="32"/>
      <c r="U48" s="32"/>
      <c r="V48" s="34" t="s">
        <v>53</v>
      </c>
      <c r="W48" s="35"/>
      <c r="AF48" s="3"/>
      <c r="AG48" s="3"/>
      <c r="AH48" s="3"/>
      <c r="AI48" s="3"/>
      <c r="AJ48" s="3"/>
    </row>
    <row r="49" spans="2:36" ht="15.75" x14ac:dyDescent="0.25">
      <c r="B49" s="35"/>
      <c r="C49" s="35"/>
      <c r="D49" s="35"/>
      <c r="E49" s="36"/>
      <c r="F49" s="35"/>
      <c r="G49" s="35"/>
      <c r="H49" s="35"/>
      <c r="I49" s="35"/>
      <c r="J49" s="35"/>
      <c r="K49" s="35"/>
      <c r="L49" s="35"/>
      <c r="M49" s="35"/>
      <c r="N49" s="35"/>
      <c r="O49" s="37" t="s">
        <v>5</v>
      </c>
      <c r="P49" s="37"/>
      <c r="Q49" s="37"/>
      <c r="R49" s="37" t="s">
        <v>6</v>
      </c>
      <c r="S49" s="37"/>
      <c r="T49" s="37"/>
      <c r="U49" s="37"/>
      <c r="V49" s="37" t="s">
        <v>7</v>
      </c>
      <c r="W49" s="35"/>
      <c r="AF49" s="3"/>
      <c r="AG49" s="3"/>
      <c r="AH49" s="3"/>
      <c r="AI49" s="3"/>
      <c r="AJ49" s="3"/>
    </row>
    <row r="50" spans="2:36" ht="15.75" x14ac:dyDescent="0.25">
      <c r="B50" s="31" t="s">
        <v>54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 t="s">
        <v>55</v>
      </c>
      <c r="P50" s="40"/>
      <c r="Q50" s="40"/>
      <c r="R50" s="40"/>
      <c r="S50" s="40"/>
      <c r="T50" s="40"/>
      <c r="U50" s="40"/>
      <c r="V50" s="41" t="s">
        <v>53</v>
      </c>
      <c r="W50" s="42"/>
    </row>
    <row r="51" spans="2:36" ht="15.75" x14ac:dyDescent="0.25">
      <c r="B51" s="42"/>
      <c r="C51" s="42"/>
      <c r="D51" s="42"/>
      <c r="E51" s="36"/>
      <c r="F51" s="42"/>
      <c r="G51" s="42"/>
      <c r="H51" s="42"/>
      <c r="I51" s="42"/>
      <c r="J51" s="42"/>
      <c r="K51" s="42"/>
      <c r="L51" s="42"/>
      <c r="M51" s="42"/>
      <c r="N51" s="42"/>
      <c r="O51" s="37" t="s">
        <v>5</v>
      </c>
      <c r="P51" s="43"/>
      <c r="Q51" s="43"/>
      <c r="R51" s="37" t="s">
        <v>6</v>
      </c>
      <c r="S51" s="43"/>
      <c r="T51" s="43"/>
      <c r="U51" s="43"/>
      <c r="V51" s="37" t="s">
        <v>7</v>
      </c>
      <c r="W51" s="42"/>
    </row>
  </sheetData>
  <mergeCells count="46">
    <mergeCell ref="U43:AB43"/>
    <mergeCell ref="K3:AC3"/>
    <mergeCell ref="K4:AC4"/>
    <mergeCell ref="K5:AC5"/>
    <mergeCell ref="K1:AC2"/>
    <mergeCell ref="W10:W11"/>
    <mergeCell ref="B8:M9"/>
    <mergeCell ref="O10:O11"/>
    <mergeCell ref="P10:P11"/>
    <mergeCell ref="Q10:Q11"/>
    <mergeCell ref="R10:R11"/>
    <mergeCell ref="S10:S11"/>
    <mergeCell ref="N9:N11"/>
    <mergeCell ref="U10:U11"/>
    <mergeCell ref="AC8:AC11"/>
    <mergeCell ref="S43:S44"/>
    <mergeCell ref="T43:T44"/>
    <mergeCell ref="O43:O44"/>
    <mergeCell ref="H44:N44"/>
    <mergeCell ref="N8:W8"/>
    <mergeCell ref="P43:P44"/>
    <mergeCell ref="Q43:Q44"/>
    <mergeCell ref="R43:R44"/>
    <mergeCell ref="L43:M43"/>
    <mergeCell ref="I43:J43"/>
    <mergeCell ref="I10:I11"/>
    <mergeCell ref="J10:J11"/>
    <mergeCell ref="K10:K11"/>
    <mergeCell ref="L10:L11"/>
    <mergeCell ref="M10:M11"/>
    <mergeCell ref="A43:H43"/>
    <mergeCell ref="A8:A11"/>
    <mergeCell ref="Z8:Z11"/>
    <mergeCell ref="AA8:AA11"/>
    <mergeCell ref="AB8:AB11"/>
    <mergeCell ref="Y8:Y11"/>
    <mergeCell ref="X8:X11"/>
    <mergeCell ref="G10:G11"/>
    <mergeCell ref="H10:H11"/>
    <mergeCell ref="T10:T11"/>
    <mergeCell ref="V10:V11"/>
    <mergeCell ref="B10:B11"/>
    <mergeCell ref="C10:C11"/>
    <mergeCell ref="D10:D11"/>
    <mergeCell ref="E10:E11"/>
    <mergeCell ref="F10:F11"/>
  </mergeCells>
  <printOptions verticalCentered="1"/>
  <pageMargins left="0.39370078740157483" right="0.39370078740157483" top="0.39370078740157483" bottom="0.3937007874015748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Тер.С</vt:lpstr>
      <vt:lpstr>Тер.С!Print_Area</vt:lpstr>
      <vt:lpstr>Тер.С!Область_печати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Романык Ирина Евгеньевна</cp:lastModifiedBy>
  <cp:lastPrinted>2016-11-16T13:17:10Z</cp:lastPrinted>
  <dcterms:created xsi:type="dcterms:W3CDTF">2016-10-07T07:24:19Z</dcterms:created>
  <dcterms:modified xsi:type="dcterms:W3CDTF">2016-12-08T08:17:14Z</dcterms:modified>
</cp:coreProperties>
</file>