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<sst xmlns="http://schemas.openxmlformats.org/spreadsheetml/2006/main" count="76" uniqueCount="64">
  <si>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</si>
  <si>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</si>
  <si>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</si>
  <si>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</si>
  <si>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</si>
  <si>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</si>
  <si>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</si>
  <si>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</si>
  <si>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</si>
  <si>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</si>
  <si>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</si>
  <si>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</si>
  <si>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</si>
  <si>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</si>
  <si>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</si>
  <si>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</si>
  <si>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</si>
  <si>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</si>
  <si>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</si>
  <si>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</si>
  <si>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</si>
  <si>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</si>
  <si>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</si>
  <si>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</si>
  <si>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</si>
  <si>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</si>
  <si>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</si>
  <si>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</si>
  <si>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</si>
  <si>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</si>
  <si>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</si>
  <si>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</si>
  <si>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</si>
  <si>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</si>
  <si>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</si>
  <si>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</si>
  <si>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</si>
  <si>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</si>
  <si>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</si>
  <si>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</si>
  <si>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</si>
  <si>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</si>
  <si>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</si>
  <si>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</si>
  <si>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</si>
  <si>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</si>
  <si>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</si>
  <si>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</si>
  <si>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</si>
  <si>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</si>
  <si>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</si>
  <si>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</si>
  <si>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</si>
  <si>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</si>
  <si>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</si>
  <si>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</si>
  <si>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</si>
  <si>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</si>
  <si>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з Велико-Мостівського газового родовища ТзОВ СУАП "Укр-Аз-Ойл" на ПЗПГ Великі Мости,</t>
  </si>
  <si>
    <t>01.12.16 р.</t>
  </si>
  <si>
    <t xml:space="preserve">(точка відбору проби ПЗПГ Великі Мости)  </t>
  </si>
  <si>
    <t>Маршрут № 361</t>
  </si>
  <si>
    <t xml:space="preserve">                   що подається в комунікації Волинського ЛВУМГ                                                                                                          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</si>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</sst>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2" fontId="2" fillId="0" borderId="0" xfId="0" applyNumberFormat="1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34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6"/>
      <c r="J1" s="56"/>
      <c r="K1" s="56"/>
      <c r="L1" s="56"/>
      <c r="M1" s="57" t="s">
        <v>4</v>
      </c>
      <c r="N1" s="57"/>
      <c r="O1" s="57"/>
      <c r="P1" s="57"/>
      <c r="Q1" s="57"/>
      <c r="R1" s="57"/>
      <c r="S1" s="57"/>
      <c r="T1" s="57"/>
      <c r="U1" s="57"/>
      <c r="V1" s="57"/>
      <c r="W1" s="56"/>
      <c r="X1" s="56"/>
      <c r="Y1" s="56"/>
      <c r="Z1" s="56"/>
      <c r="AA1" s="90" t="s">
        <v>61</v>
      </c>
      <c r="AB1" s="90"/>
      <c r="AC1" s="90"/>
    </row>
    <row r="2" spans="1:34" ht="15.75" x14ac:dyDescent="0.25">
      <c r="A2" s="11" t="s">
        <v>48</v>
      </c>
      <c r="B2" s="2"/>
      <c r="C2" s="12"/>
      <c r="D2" s="2"/>
      <c r="F2" s="2"/>
      <c r="G2" s="2"/>
      <c r="H2" s="2"/>
      <c r="I2" s="57"/>
      <c r="J2" s="57"/>
      <c r="K2" s="58" t="s">
        <v>58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34" ht="12" customHeight="1" x14ac:dyDescent="0.25">
      <c r="A3" s="11" t="s">
        <v>49</v>
      </c>
      <c r="C3" s="3"/>
      <c r="F3" s="2"/>
      <c r="G3" s="2"/>
      <c r="H3" s="2"/>
      <c r="I3" s="106" t="s">
        <v>62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56"/>
    </row>
    <row r="4" spans="1:34" ht="12.75" customHeight="1" x14ac:dyDescent="0.25">
      <c r="A4" s="10" t="s">
        <v>22</v>
      </c>
      <c r="G4" s="2"/>
      <c r="H4" s="2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56"/>
    </row>
    <row r="5" spans="1:34" ht="15.75" x14ac:dyDescent="0.25">
      <c r="A5" s="10" t="s">
        <v>50</v>
      </c>
      <c r="F5" s="2"/>
      <c r="G5" s="2"/>
      <c r="H5" s="2"/>
      <c r="I5" s="56"/>
      <c r="J5" s="56"/>
      <c r="K5" s="58" t="s">
        <v>60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8" t="s">
        <v>51</v>
      </c>
      <c r="X5" s="56"/>
      <c r="Y5" s="56"/>
      <c r="Z5" s="56"/>
      <c r="AA5" s="56"/>
      <c r="AB5" s="56"/>
      <c r="AC5" s="56"/>
    </row>
    <row r="6" spans="1:34" ht="11.25" customHeight="1" thickBot="1" x14ac:dyDescent="0.3"/>
    <row r="7" spans="1:34" ht="26.25" customHeight="1" thickBot="1" x14ac:dyDescent="0.3">
      <c r="A7" s="110" t="s">
        <v>0</v>
      </c>
      <c r="B7" s="76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76" t="s">
        <v>31</v>
      </c>
      <c r="O7" s="91"/>
      <c r="P7" s="91"/>
      <c r="Q7" s="91"/>
      <c r="R7" s="91"/>
      <c r="S7" s="91"/>
      <c r="T7" s="91"/>
      <c r="U7" s="91"/>
      <c r="V7" s="91"/>
      <c r="W7" s="92"/>
      <c r="X7" s="70" t="s">
        <v>26</v>
      </c>
      <c r="Y7" s="68" t="s">
        <v>2</v>
      </c>
      <c r="Z7" s="64" t="s">
        <v>18</v>
      </c>
      <c r="AA7" s="64" t="s">
        <v>19</v>
      </c>
      <c r="AB7" s="66" t="s">
        <v>20</v>
      </c>
      <c r="AC7" s="108" t="s">
        <v>16</v>
      </c>
    </row>
    <row r="8" spans="1:34" ht="16.5" customHeight="1" thickBot="1" x14ac:dyDescent="0.3">
      <c r="A8" s="111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5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71"/>
      <c r="Y8" s="69"/>
      <c r="Z8" s="65"/>
      <c r="AA8" s="65"/>
      <c r="AB8" s="67"/>
      <c r="AC8" s="109"/>
    </row>
    <row r="9" spans="1:34" ht="15" customHeight="1" x14ac:dyDescent="0.25">
      <c r="A9" s="112"/>
      <c r="B9" s="62" t="s">
        <v>34</v>
      </c>
      <c r="C9" s="59" t="s">
        <v>35</v>
      </c>
      <c r="D9" s="59" t="s">
        <v>36</v>
      </c>
      <c r="E9" s="59" t="s">
        <v>41</v>
      </c>
      <c r="F9" s="59" t="s">
        <v>42</v>
      </c>
      <c r="G9" s="59" t="s">
        <v>39</v>
      </c>
      <c r="H9" s="59" t="s">
        <v>43</v>
      </c>
      <c r="I9" s="59" t="s">
        <v>40</v>
      </c>
      <c r="J9" s="59" t="s">
        <v>38</v>
      </c>
      <c r="K9" s="59" t="s">
        <v>37</v>
      </c>
      <c r="L9" s="59" t="s">
        <v>44</v>
      </c>
      <c r="M9" s="74" t="s">
        <v>45</v>
      </c>
      <c r="N9" s="86"/>
      <c r="O9" s="81" t="s">
        <v>32</v>
      </c>
      <c r="P9" s="83" t="s">
        <v>10</v>
      </c>
      <c r="Q9" s="66" t="s">
        <v>11</v>
      </c>
      <c r="R9" s="62" t="s">
        <v>33</v>
      </c>
      <c r="S9" s="59" t="s">
        <v>12</v>
      </c>
      <c r="T9" s="74" t="s">
        <v>13</v>
      </c>
      <c r="U9" s="62" t="s">
        <v>28</v>
      </c>
      <c r="V9" s="59" t="s">
        <v>14</v>
      </c>
      <c r="W9" s="74" t="s">
        <v>15</v>
      </c>
      <c r="X9" s="71"/>
      <c r="Y9" s="69"/>
      <c r="Z9" s="65"/>
      <c r="AA9" s="65"/>
      <c r="AB9" s="67"/>
      <c r="AC9" s="109"/>
    </row>
    <row r="10" spans="1:34" ht="92.25" customHeight="1" x14ac:dyDescent="0.25">
      <c r="A10" s="112"/>
      <c r="B10" s="6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75"/>
      <c r="N10" s="87"/>
      <c r="O10" s="82"/>
      <c r="P10" s="84"/>
      <c r="Q10" s="67"/>
      <c r="R10" s="63"/>
      <c r="S10" s="60"/>
      <c r="T10" s="75"/>
      <c r="U10" s="63"/>
      <c r="V10" s="60"/>
      <c r="W10" s="75"/>
      <c r="X10" s="71"/>
      <c r="Y10" s="69"/>
      <c r="Z10" s="65"/>
      <c r="AA10" s="65"/>
      <c r="AB10" s="67"/>
      <c r="AC10" s="109"/>
    </row>
    <row r="11" spans="1:34" x14ac:dyDescent="0.25">
      <c r="A11" s="32">
        <v>1</v>
      </c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26"/>
      <c r="O11" s="43">
        <v>7936</v>
      </c>
      <c r="P11" s="16">
        <v>33.229999999999997</v>
      </c>
      <c r="Q11" s="44">
        <v>9.23</v>
      </c>
      <c r="R11" s="19">
        <v>8798</v>
      </c>
      <c r="S11" s="9">
        <v>36.83</v>
      </c>
      <c r="T11" s="20">
        <v>10.23</v>
      </c>
      <c r="U11" s="40"/>
      <c r="V11" s="16"/>
      <c r="W11" s="20"/>
      <c r="X11" s="19"/>
      <c r="Y11" s="16"/>
      <c r="Z11" s="16"/>
      <c r="AA11" s="16"/>
      <c r="AB11" s="21"/>
      <c r="AC11" s="33">
        <v>17.291899999999998</v>
      </c>
      <c r="AD11" s="13">
        <f>SUM(B11:M11)+$K$42+$N$42</f>
        <v>0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26"/>
      <c r="O12" s="43">
        <v>7936</v>
      </c>
      <c r="P12" s="16">
        <v>33.229999999999997</v>
      </c>
      <c r="Q12" s="44">
        <v>9.23</v>
      </c>
      <c r="R12" s="19">
        <v>8798</v>
      </c>
      <c r="S12" s="9">
        <v>36.83</v>
      </c>
      <c r="T12" s="20">
        <v>10.23</v>
      </c>
      <c r="U12" s="40"/>
      <c r="V12" s="16"/>
      <c r="W12" s="20"/>
      <c r="X12" s="19"/>
      <c r="Y12" s="16"/>
      <c r="Z12" s="51"/>
      <c r="AA12" s="51"/>
      <c r="AB12" s="52"/>
      <c r="AC12" s="33">
        <v>18.207000000000001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/>
      <c r="O13" s="43">
        <v>7936</v>
      </c>
      <c r="P13" s="16">
        <v>33.229999999999997</v>
      </c>
      <c r="Q13" s="44">
        <v>9.23</v>
      </c>
      <c r="R13" s="19">
        <v>8798</v>
      </c>
      <c r="S13" s="9">
        <v>36.83</v>
      </c>
      <c r="T13" s="20">
        <v>10.23</v>
      </c>
      <c r="U13" s="40"/>
      <c r="V13" s="16"/>
      <c r="W13" s="20"/>
      <c r="X13" s="49"/>
      <c r="Y13" s="50"/>
      <c r="Z13" s="51"/>
      <c r="AA13" s="51"/>
      <c r="AB13" s="52"/>
      <c r="AC13" s="33">
        <v>18.428999999999998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6"/>
      <c r="O14" s="43">
        <v>7936</v>
      </c>
      <c r="P14" s="16">
        <v>33.229999999999997</v>
      </c>
      <c r="Q14" s="44">
        <v>9.23</v>
      </c>
      <c r="R14" s="19">
        <v>8798</v>
      </c>
      <c r="S14" s="9">
        <v>36.83</v>
      </c>
      <c r="T14" s="20">
        <v>10.23</v>
      </c>
      <c r="U14" s="40"/>
      <c r="V14" s="16"/>
      <c r="W14" s="20"/>
      <c r="X14" s="19"/>
      <c r="Y14" s="16"/>
      <c r="Z14" s="16"/>
      <c r="AA14" s="16"/>
      <c r="AB14" s="21"/>
      <c r="AC14" s="33">
        <v>17.637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8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6"/>
      <c r="O15" s="43">
        <v>7936</v>
      </c>
      <c r="P15" s="16">
        <v>33.229999999999997</v>
      </c>
      <c r="Q15" s="44">
        <v>9.23</v>
      </c>
      <c r="R15" s="19">
        <v>8798</v>
      </c>
      <c r="S15" s="9">
        <v>36.83</v>
      </c>
      <c r="T15" s="20">
        <v>10.23</v>
      </c>
      <c r="U15" s="40"/>
      <c r="V15" s="16"/>
      <c r="W15" s="20"/>
      <c r="X15" s="19"/>
      <c r="Y15" s="16"/>
      <c r="Z15" s="16"/>
      <c r="AA15" s="16"/>
      <c r="AB15" s="21"/>
      <c r="AC15" s="33">
        <v>16.212599999999998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3">
        <v>7936</v>
      </c>
      <c r="P16" s="16">
        <v>33.229999999999997</v>
      </c>
      <c r="Q16" s="44">
        <v>9.23</v>
      </c>
      <c r="R16" s="19">
        <v>8798</v>
      </c>
      <c r="S16" s="9">
        <v>36.83</v>
      </c>
      <c r="T16" s="20">
        <v>10.23</v>
      </c>
      <c r="U16" s="40"/>
      <c r="V16" s="16"/>
      <c r="W16" s="20"/>
      <c r="X16" s="34"/>
      <c r="Y16" s="41"/>
      <c r="Z16" s="51"/>
      <c r="AA16" s="51"/>
      <c r="AB16" s="52"/>
      <c r="AC16" s="33">
        <v>17.544799999999999</v>
      </c>
      <c r="AD16" s="13">
        <f t="shared" si="0"/>
        <v>0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6"/>
      <c r="O17" s="43">
        <v>7936</v>
      </c>
      <c r="P17" s="16">
        <v>33.229999999999997</v>
      </c>
      <c r="Q17" s="44">
        <v>9.23</v>
      </c>
      <c r="R17" s="19">
        <v>8798</v>
      </c>
      <c r="S17" s="9">
        <v>36.83</v>
      </c>
      <c r="T17" s="20">
        <v>10.23</v>
      </c>
      <c r="U17" s="40"/>
      <c r="V17" s="16"/>
      <c r="W17" s="20"/>
      <c r="X17" s="19"/>
      <c r="Y17" s="16"/>
      <c r="Z17" s="16"/>
      <c r="AA17" s="16"/>
      <c r="AB17" s="21"/>
      <c r="AC17" s="33">
        <v>17.606000000000002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8">
        <v>93.498000000000005</v>
      </c>
      <c r="C18" s="8">
        <v>2.84</v>
      </c>
      <c r="D18" s="8">
        <v>0.25</v>
      </c>
      <c r="E18" s="8">
        <v>1.4999999999999999E-2</v>
      </c>
      <c r="F18" s="8">
        <v>2.5999999999999999E-2</v>
      </c>
      <c r="G18" s="8">
        <v>7.0000000000000001E-3</v>
      </c>
      <c r="H18" s="8">
        <v>1.6E-2</v>
      </c>
      <c r="I18" s="8">
        <v>5.0000000000000001E-3</v>
      </c>
      <c r="J18" s="8">
        <v>0</v>
      </c>
      <c r="K18" s="8">
        <v>8.9999999999999993E-3</v>
      </c>
      <c r="L18" s="8">
        <v>3.2810000000000001</v>
      </c>
      <c r="M18" s="27">
        <v>5.2999999999999999E-2</v>
      </c>
      <c r="N18" s="26">
        <v>0.70620000000000005</v>
      </c>
      <c r="O18" s="43">
        <v>7940</v>
      </c>
      <c r="P18" s="16">
        <v>33.24</v>
      </c>
      <c r="Q18" s="44">
        <v>9.23</v>
      </c>
      <c r="R18" s="19">
        <v>8802</v>
      </c>
      <c r="S18" s="9">
        <v>36.85</v>
      </c>
      <c r="T18" s="20">
        <v>10.24</v>
      </c>
      <c r="U18" s="40">
        <v>11496</v>
      </c>
      <c r="V18" s="16">
        <v>48.13</v>
      </c>
      <c r="W18" s="20">
        <v>13.37</v>
      </c>
      <c r="X18" s="19"/>
      <c r="Y18" s="16"/>
      <c r="Z18" s="51" t="s">
        <v>46</v>
      </c>
      <c r="AA18" s="51" t="s">
        <v>46</v>
      </c>
      <c r="AB18" s="21"/>
      <c r="AC18" s="33">
        <v>17.130500000000001</v>
      </c>
      <c r="AD18" s="13">
        <f t="shared" si="0"/>
        <v>100.00000000000001</v>
      </c>
      <c r="AE18" s="14" t="str">
        <f t="shared" si="1"/>
        <v>ОК</v>
      </c>
      <c r="AF18" s="6"/>
      <c r="AG18" s="6"/>
      <c r="AH18" s="6"/>
    </row>
    <row r="19" spans="1:34" x14ac:dyDescent="0.25">
      <c r="A19" s="32">
        <v>9</v>
      </c>
      <c r="B19" s="38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6"/>
      <c r="O19" s="43">
        <v>7940</v>
      </c>
      <c r="P19" s="16">
        <v>33.24</v>
      </c>
      <c r="Q19" s="44">
        <v>9.23</v>
      </c>
      <c r="R19" s="19">
        <v>8802</v>
      </c>
      <c r="S19" s="9">
        <v>36.85</v>
      </c>
      <c r="T19" s="20">
        <v>10.24</v>
      </c>
      <c r="U19" s="40"/>
      <c r="V19" s="16"/>
      <c r="W19" s="20"/>
      <c r="X19" s="19"/>
      <c r="Y19" s="16"/>
      <c r="Z19" s="16"/>
      <c r="AA19" s="16"/>
      <c r="AB19" s="21"/>
      <c r="AC19" s="33">
        <v>17.768999999999998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6"/>
      <c r="O20" s="43">
        <v>7940</v>
      </c>
      <c r="P20" s="16">
        <v>33.24</v>
      </c>
      <c r="Q20" s="44">
        <v>9.23</v>
      </c>
      <c r="R20" s="19">
        <v>8802</v>
      </c>
      <c r="S20" s="9">
        <v>36.85</v>
      </c>
      <c r="T20" s="20">
        <v>10.24</v>
      </c>
      <c r="U20" s="40"/>
      <c r="V20" s="16"/>
      <c r="W20" s="20"/>
      <c r="X20" s="19"/>
      <c r="Y20" s="16"/>
      <c r="Z20" s="51"/>
      <c r="AA20" s="51"/>
      <c r="AB20" s="52"/>
      <c r="AC20" s="33">
        <v>16.535399999999999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3">
        <v>7940</v>
      </c>
      <c r="P21" s="16">
        <v>33.24</v>
      </c>
      <c r="Q21" s="44">
        <v>9.23</v>
      </c>
      <c r="R21" s="19">
        <v>8802</v>
      </c>
      <c r="S21" s="9">
        <v>36.85</v>
      </c>
      <c r="T21" s="20">
        <v>10.24</v>
      </c>
      <c r="U21" s="40"/>
      <c r="V21" s="16"/>
      <c r="W21" s="20"/>
      <c r="X21" s="34"/>
      <c r="Y21" s="16"/>
      <c r="Z21" s="51"/>
      <c r="AA21" s="51"/>
      <c r="AB21" s="52"/>
      <c r="AC21" s="33">
        <v>17.228000000000002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6"/>
      <c r="O22" s="43">
        <v>7940</v>
      </c>
      <c r="P22" s="16">
        <v>33.24</v>
      </c>
      <c r="Q22" s="44">
        <v>9.23</v>
      </c>
      <c r="R22" s="19">
        <v>8802</v>
      </c>
      <c r="S22" s="9">
        <v>36.85</v>
      </c>
      <c r="T22" s="20">
        <v>10.24</v>
      </c>
      <c r="U22" s="40"/>
      <c r="V22" s="16"/>
      <c r="W22" s="20"/>
      <c r="X22" s="19"/>
      <c r="Y22" s="16"/>
      <c r="Z22" s="16"/>
      <c r="AA22" s="16"/>
      <c r="AB22" s="21"/>
      <c r="AC22" s="33">
        <v>14.144</v>
      </c>
      <c r="AD22" s="13">
        <f t="shared" si="0"/>
        <v>0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6"/>
      <c r="O23" s="43">
        <v>7940</v>
      </c>
      <c r="P23" s="16">
        <v>33.24</v>
      </c>
      <c r="Q23" s="44">
        <v>9.23</v>
      </c>
      <c r="R23" s="19">
        <v>8802</v>
      </c>
      <c r="S23" s="9">
        <v>36.85</v>
      </c>
      <c r="T23" s="20">
        <v>10.24</v>
      </c>
      <c r="U23" s="40"/>
      <c r="V23" s="16"/>
      <c r="W23" s="20"/>
      <c r="X23" s="19"/>
      <c r="Y23" s="16"/>
      <c r="Z23" s="16"/>
      <c r="AA23" s="16"/>
      <c r="AB23" s="21"/>
      <c r="AC23" s="33">
        <v>15.000999999999999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26"/>
      <c r="O24" s="43">
        <v>7940</v>
      </c>
      <c r="P24" s="16">
        <v>33.24</v>
      </c>
      <c r="Q24" s="44">
        <v>9.23</v>
      </c>
      <c r="R24" s="19">
        <v>8802</v>
      </c>
      <c r="S24" s="9">
        <v>36.85</v>
      </c>
      <c r="T24" s="20">
        <v>10.24</v>
      </c>
      <c r="U24" s="40"/>
      <c r="V24" s="16"/>
      <c r="W24" s="20"/>
      <c r="X24" s="19"/>
      <c r="Y24" s="16"/>
      <c r="Z24" s="16"/>
      <c r="AA24" s="16"/>
      <c r="AB24" s="21"/>
      <c r="AC24" s="33">
        <v>14.6595</v>
      </c>
      <c r="AD24" s="13">
        <f t="shared" si="0"/>
        <v>0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26"/>
      <c r="O25" s="43">
        <v>7940</v>
      </c>
      <c r="P25" s="16">
        <v>33.24</v>
      </c>
      <c r="Q25" s="44">
        <v>9.23</v>
      </c>
      <c r="R25" s="19">
        <v>8802</v>
      </c>
      <c r="S25" s="9">
        <v>36.85</v>
      </c>
      <c r="T25" s="20">
        <v>10.24</v>
      </c>
      <c r="U25" s="40"/>
      <c r="V25" s="16"/>
      <c r="W25" s="20"/>
      <c r="X25" s="19"/>
      <c r="Y25" s="16"/>
      <c r="Z25" s="16"/>
      <c r="AA25" s="16"/>
      <c r="AB25" s="21"/>
      <c r="AC25" s="33">
        <v>17.113600000000002</v>
      </c>
      <c r="AD25" s="13">
        <f t="shared" si="0"/>
        <v>0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6"/>
      <c r="O26" s="43">
        <v>7940</v>
      </c>
      <c r="P26" s="16">
        <v>33.24</v>
      </c>
      <c r="Q26" s="44">
        <v>9.23</v>
      </c>
      <c r="R26" s="19">
        <v>8802</v>
      </c>
      <c r="S26" s="9">
        <v>36.85</v>
      </c>
      <c r="T26" s="20">
        <v>10.24</v>
      </c>
      <c r="U26" s="40"/>
      <c r="V26" s="16"/>
      <c r="W26" s="20"/>
      <c r="X26" s="19"/>
      <c r="Y26" s="16"/>
      <c r="Z26" s="16"/>
      <c r="AA26" s="16"/>
      <c r="AB26" s="21"/>
      <c r="AC26" s="33">
        <v>16.0367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43">
        <v>7940</v>
      </c>
      <c r="P27" s="16">
        <v>33.24</v>
      </c>
      <c r="Q27" s="44">
        <v>9.23</v>
      </c>
      <c r="R27" s="19">
        <v>8802</v>
      </c>
      <c r="S27" s="9">
        <v>36.85</v>
      </c>
      <c r="T27" s="20">
        <v>10.24</v>
      </c>
      <c r="U27" s="40"/>
      <c r="V27" s="16"/>
      <c r="W27" s="20"/>
      <c r="X27" s="49"/>
      <c r="Y27" s="50"/>
      <c r="Z27" s="51"/>
      <c r="AA27" s="51"/>
      <c r="AB27" s="52"/>
      <c r="AC27" s="33">
        <v>15.8375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6"/>
      <c r="O28" s="43">
        <v>7940</v>
      </c>
      <c r="P28" s="16">
        <v>33.24</v>
      </c>
      <c r="Q28" s="44">
        <v>9.23</v>
      </c>
      <c r="R28" s="19">
        <v>8802</v>
      </c>
      <c r="S28" s="9">
        <v>36.85</v>
      </c>
      <c r="T28" s="20">
        <v>10.24</v>
      </c>
      <c r="U28" s="40"/>
      <c r="V28" s="16"/>
      <c r="W28" s="20"/>
      <c r="X28" s="19"/>
      <c r="Y28" s="16"/>
      <c r="Z28" s="16"/>
      <c r="AA28" s="16"/>
      <c r="AB28" s="21"/>
      <c r="AC28" s="33">
        <v>16.653700000000001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6"/>
      <c r="O29" s="43">
        <v>7940</v>
      </c>
      <c r="P29" s="16">
        <v>33.24</v>
      </c>
      <c r="Q29" s="44">
        <v>9.23</v>
      </c>
      <c r="R29" s="19">
        <v>8802</v>
      </c>
      <c r="S29" s="9">
        <v>36.85</v>
      </c>
      <c r="T29" s="20">
        <v>10.24</v>
      </c>
      <c r="U29" s="40"/>
      <c r="V29" s="16"/>
      <c r="W29" s="20"/>
      <c r="X29" s="19"/>
      <c r="Y29" s="16"/>
      <c r="Z29" s="16"/>
      <c r="AA29" s="16"/>
      <c r="AB29" s="21"/>
      <c r="AC29" s="33">
        <v>16.494599999999998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6"/>
      <c r="O30" s="43">
        <v>7940</v>
      </c>
      <c r="P30" s="16">
        <v>33.24</v>
      </c>
      <c r="Q30" s="44">
        <v>9.23</v>
      </c>
      <c r="R30" s="19">
        <v>8802</v>
      </c>
      <c r="S30" s="9">
        <v>36.85</v>
      </c>
      <c r="T30" s="20">
        <v>10.24</v>
      </c>
      <c r="U30" s="40"/>
      <c r="V30" s="16"/>
      <c r="W30" s="20"/>
      <c r="X30" s="19"/>
      <c r="Y30" s="16"/>
      <c r="Z30" s="16"/>
      <c r="AA30" s="16"/>
      <c r="AB30" s="21"/>
      <c r="AC30" s="33">
        <v>15.4724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6"/>
      <c r="O31" s="43">
        <v>7940</v>
      </c>
      <c r="P31" s="16">
        <v>33.24</v>
      </c>
      <c r="Q31" s="44">
        <v>9.23</v>
      </c>
      <c r="R31" s="19">
        <v>8802</v>
      </c>
      <c r="S31" s="9">
        <v>36.85</v>
      </c>
      <c r="T31" s="20">
        <v>10.24</v>
      </c>
      <c r="U31" s="40"/>
      <c r="V31" s="16"/>
      <c r="W31" s="20"/>
      <c r="X31" s="19"/>
      <c r="Y31" s="16"/>
      <c r="Z31" s="16"/>
      <c r="AA31" s="16"/>
      <c r="AB31" s="21"/>
      <c r="AC31" s="33">
        <v>16.557700000000001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27"/>
      <c r="N32" s="26"/>
      <c r="O32" s="43">
        <v>7940</v>
      </c>
      <c r="P32" s="16">
        <v>33.24</v>
      </c>
      <c r="Q32" s="44">
        <v>9.23</v>
      </c>
      <c r="R32" s="19">
        <v>8802</v>
      </c>
      <c r="S32" s="9">
        <v>36.85</v>
      </c>
      <c r="T32" s="20">
        <v>10.24</v>
      </c>
      <c r="U32" s="40"/>
      <c r="V32" s="16"/>
      <c r="W32" s="20"/>
      <c r="X32" s="19"/>
      <c r="Y32" s="16"/>
      <c r="Z32" s="16"/>
      <c r="AA32" s="16"/>
      <c r="AB32" s="21"/>
      <c r="AC32" s="33">
        <v>16.213799999999999</v>
      </c>
      <c r="AD32" s="13">
        <f t="shared" si="0"/>
        <v>0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6"/>
      <c r="O33" s="43">
        <v>7940</v>
      </c>
      <c r="P33" s="16">
        <v>33.24</v>
      </c>
      <c r="Q33" s="44">
        <v>9.23</v>
      </c>
      <c r="R33" s="19">
        <v>8802</v>
      </c>
      <c r="S33" s="9">
        <v>36.85</v>
      </c>
      <c r="T33" s="20">
        <v>10.24</v>
      </c>
      <c r="U33" s="40"/>
      <c r="V33" s="16"/>
      <c r="W33" s="20"/>
      <c r="X33" s="19"/>
      <c r="Y33" s="16"/>
      <c r="Z33" s="16"/>
      <c r="AA33" s="16"/>
      <c r="AB33" s="21"/>
      <c r="AC33" s="33">
        <v>15.893000000000001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43">
        <v>7940</v>
      </c>
      <c r="P34" s="16">
        <v>33.24</v>
      </c>
      <c r="Q34" s="44">
        <v>9.23</v>
      </c>
      <c r="R34" s="19">
        <v>8802</v>
      </c>
      <c r="S34" s="9">
        <v>36.85</v>
      </c>
      <c r="T34" s="20">
        <v>10.24</v>
      </c>
      <c r="U34" s="40"/>
      <c r="V34" s="16"/>
      <c r="W34" s="20"/>
      <c r="X34" s="34"/>
      <c r="Y34" s="16"/>
      <c r="Z34" s="51"/>
      <c r="AA34" s="51"/>
      <c r="AB34" s="52"/>
      <c r="AC34" s="33">
        <v>14.3186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5">
        <v>93.552999999999997</v>
      </c>
      <c r="C35" s="46">
        <v>2.8010000000000002</v>
      </c>
      <c r="D35" s="46">
        <v>0.246</v>
      </c>
      <c r="E35" s="46">
        <v>1.4E-2</v>
      </c>
      <c r="F35" s="46">
        <v>2.5000000000000001E-2</v>
      </c>
      <c r="G35" s="46">
        <v>6.0000000000000001E-3</v>
      </c>
      <c r="H35" s="46">
        <v>8.0000000000000002E-3</v>
      </c>
      <c r="I35" s="46">
        <v>3.0000000000000001E-3</v>
      </c>
      <c r="J35" s="46">
        <v>0</v>
      </c>
      <c r="K35" s="46">
        <v>8.9999999999999993E-3</v>
      </c>
      <c r="L35" s="46">
        <v>3.286</v>
      </c>
      <c r="M35" s="47">
        <v>4.9000000000000002E-2</v>
      </c>
      <c r="N35" s="48">
        <v>0.7056</v>
      </c>
      <c r="O35" s="15">
        <v>7934</v>
      </c>
      <c r="P35" s="16">
        <v>33.22</v>
      </c>
      <c r="Q35" s="21">
        <v>9.23</v>
      </c>
      <c r="R35" s="19">
        <v>8796</v>
      </c>
      <c r="S35" s="16">
        <v>36.83</v>
      </c>
      <c r="T35" s="20">
        <v>10.23</v>
      </c>
      <c r="U35" s="19">
        <v>11492</v>
      </c>
      <c r="V35" s="53">
        <v>48.11</v>
      </c>
      <c r="W35" s="21">
        <v>13.37</v>
      </c>
      <c r="X35" s="49"/>
      <c r="Y35" s="50"/>
      <c r="Z35" s="51"/>
      <c r="AA35" s="51"/>
      <c r="AB35" s="52" t="s">
        <v>46</v>
      </c>
      <c r="AC35" s="33">
        <v>15.6631</v>
      </c>
      <c r="AD35" s="13">
        <f t="shared" si="0"/>
        <v>100</v>
      </c>
      <c r="AE35" s="14" t="str">
        <f t="shared" si="1"/>
        <v>ОК</v>
      </c>
      <c r="AF35" s="6"/>
      <c r="AG35" s="6"/>
      <c r="AH35" s="6"/>
    </row>
    <row r="36" spans="1:34" x14ac:dyDescent="0.25">
      <c r="A36" s="32">
        <v>26</v>
      </c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6"/>
      <c r="O36" s="15">
        <v>7934</v>
      </c>
      <c r="P36" s="16">
        <v>33.22</v>
      </c>
      <c r="Q36" s="21">
        <v>9.23</v>
      </c>
      <c r="R36" s="19">
        <v>8796</v>
      </c>
      <c r="S36" s="16">
        <v>36.83</v>
      </c>
      <c r="T36" s="20">
        <v>10.23</v>
      </c>
      <c r="U36" s="19"/>
      <c r="V36" s="53"/>
      <c r="W36" s="21"/>
      <c r="X36" s="19"/>
      <c r="Y36" s="16"/>
      <c r="Z36" s="16"/>
      <c r="AA36" s="16"/>
      <c r="AB36" s="21"/>
      <c r="AC36" s="33">
        <v>14.9146</v>
      </c>
      <c r="AD36" s="13">
        <f t="shared" si="0"/>
        <v>0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6"/>
      <c r="O37" s="15">
        <v>7934</v>
      </c>
      <c r="P37" s="16">
        <v>33.22</v>
      </c>
      <c r="Q37" s="21">
        <v>9.23</v>
      </c>
      <c r="R37" s="19">
        <v>8796</v>
      </c>
      <c r="S37" s="16">
        <v>36.83</v>
      </c>
      <c r="T37" s="20">
        <v>10.23</v>
      </c>
      <c r="U37" s="19"/>
      <c r="V37" s="53"/>
      <c r="W37" s="21"/>
      <c r="X37" s="19"/>
      <c r="Y37" s="16"/>
      <c r="Z37" s="16"/>
      <c r="AA37" s="16"/>
      <c r="AB37" s="21"/>
      <c r="AC37" s="33">
        <v>15.6259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  <c r="N38" s="26"/>
      <c r="O38" s="15">
        <v>7934</v>
      </c>
      <c r="P38" s="16">
        <v>33.22</v>
      </c>
      <c r="Q38" s="21">
        <v>9.23</v>
      </c>
      <c r="R38" s="19">
        <v>8796</v>
      </c>
      <c r="S38" s="16">
        <v>36.83</v>
      </c>
      <c r="T38" s="20">
        <v>10.23</v>
      </c>
      <c r="U38" s="19"/>
      <c r="V38" s="53"/>
      <c r="W38" s="21"/>
      <c r="X38" s="19"/>
      <c r="Y38" s="16"/>
      <c r="Z38" s="16"/>
      <c r="AA38" s="16"/>
      <c r="AB38" s="21"/>
      <c r="AC38" s="33">
        <v>13.6591</v>
      </c>
      <c r="AD38" s="13">
        <f t="shared" si="0"/>
        <v>0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6"/>
      <c r="O39" s="15">
        <v>7934</v>
      </c>
      <c r="P39" s="16">
        <v>33.22</v>
      </c>
      <c r="Q39" s="21">
        <v>9.23</v>
      </c>
      <c r="R39" s="19">
        <v>8796</v>
      </c>
      <c r="S39" s="16">
        <v>36.83</v>
      </c>
      <c r="T39" s="20">
        <v>10.23</v>
      </c>
      <c r="U39" s="19"/>
      <c r="V39" s="53"/>
      <c r="W39" s="21"/>
      <c r="X39" s="19"/>
      <c r="Y39" s="16"/>
      <c r="Z39" s="16"/>
      <c r="AA39" s="16"/>
      <c r="AB39" s="21"/>
      <c r="AC39" s="33">
        <v>14.5929</v>
      </c>
      <c r="AD39" s="13">
        <f t="shared" si="0"/>
        <v>0</v>
      </c>
      <c r="AE39" s="14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6"/>
      <c r="O40" s="15">
        <v>7934</v>
      </c>
      <c r="P40" s="16">
        <v>33.22</v>
      </c>
      <c r="Q40" s="21">
        <v>9.23</v>
      </c>
      <c r="R40" s="19">
        <v>8796</v>
      </c>
      <c r="S40" s="16">
        <v>36.83</v>
      </c>
      <c r="T40" s="20">
        <v>10.23</v>
      </c>
      <c r="U40" s="19"/>
      <c r="V40" s="53"/>
      <c r="W40" s="21"/>
      <c r="X40" s="19"/>
      <c r="Y40" s="16"/>
      <c r="Z40" s="16"/>
      <c r="AA40" s="16"/>
      <c r="AB40" s="21"/>
      <c r="AC40" s="33">
        <v>15.236000000000001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37">
        <v>31</v>
      </c>
      <c r="B41" s="3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5"/>
      <c r="O41" s="15"/>
      <c r="P41" s="16"/>
      <c r="Q41" s="21"/>
      <c r="R41" s="19"/>
      <c r="S41" s="16"/>
      <c r="T41" s="20"/>
      <c r="U41" s="22"/>
      <c r="V41" s="23"/>
      <c r="W41" s="24"/>
      <c r="X41" s="22"/>
      <c r="Y41" s="23"/>
      <c r="Z41" s="23"/>
      <c r="AA41" s="23"/>
      <c r="AB41" s="24"/>
      <c r="AC41" s="33"/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00" t="s">
        <v>25</v>
      </c>
      <c r="B42" s="100"/>
      <c r="C42" s="100"/>
      <c r="D42" s="100"/>
      <c r="E42" s="100"/>
      <c r="F42" s="100"/>
      <c r="G42" s="100"/>
      <c r="H42" s="101"/>
      <c r="I42" s="88" t="s">
        <v>23</v>
      </c>
      <c r="J42" s="89"/>
      <c r="K42" s="30">
        <v>0</v>
      </c>
      <c r="L42" s="72" t="s">
        <v>24</v>
      </c>
      <c r="M42" s="73"/>
      <c r="N42" s="31">
        <v>0</v>
      </c>
      <c r="O42" s="104">
        <f>SUMPRODUCT(O11:O41,AC11:AC41)/SUM(AC11:AC41)</f>
        <v>7937.8795397535268</v>
      </c>
      <c r="P42" s="93">
        <f>SUMPRODUCT(P11:P41,AC11:AC41)/SUM(AC11:AC41)</f>
        <v>33.233775486231742</v>
      </c>
      <c r="Q42" s="95">
        <f>SUMPRODUCT(Q11:Q41,AC11:AC41)/SUM(AC11:AC41)</f>
        <v>9.23</v>
      </c>
      <c r="R42" s="93">
        <f>SUMPRODUCT(R11:R41,AC11:AC41)/SUM(AC11:AC41)</f>
        <v>8799.8795397535268</v>
      </c>
      <c r="S42" s="93">
        <f>SUMPRODUCT(S11:S41,AC11:AC41)/SUM(AC11:AC41)</f>
        <v>36.841244425071785</v>
      </c>
      <c r="T42" s="102">
        <f>SUMPRODUCT(T11:T41,AC11:AC41)/SUM(AC11:AC41)</f>
        <v>10.235622212535896</v>
      </c>
      <c r="U42" s="17"/>
      <c r="V42" s="7"/>
      <c r="W42" s="7"/>
      <c r="X42" s="7"/>
      <c r="Y42" s="7"/>
      <c r="Z42" s="61" t="s">
        <v>63</v>
      </c>
      <c r="AA42" s="61"/>
      <c r="AB42" s="113">
        <v>485.68040000000002</v>
      </c>
      <c r="AC42" s="113"/>
      <c r="AD42" s="13"/>
      <c r="AE42" s="14"/>
      <c r="AF42" s="6"/>
      <c r="AG42" s="6"/>
      <c r="AH42" s="6"/>
    </row>
    <row r="43" spans="1:34" ht="19.5" customHeight="1" thickBot="1" x14ac:dyDescent="0.3">
      <c r="A43" s="42"/>
      <c r="B43" s="4"/>
      <c r="C43" s="4"/>
      <c r="D43" s="4"/>
      <c r="E43" s="4"/>
      <c r="F43" s="4"/>
      <c r="G43" s="4"/>
      <c r="H43" s="97" t="s">
        <v>3</v>
      </c>
      <c r="I43" s="98"/>
      <c r="J43" s="98"/>
      <c r="K43" s="98"/>
      <c r="L43" s="98"/>
      <c r="M43" s="98"/>
      <c r="N43" s="99"/>
      <c r="O43" s="105"/>
      <c r="P43" s="94"/>
      <c r="Q43" s="96"/>
      <c r="R43" s="94"/>
      <c r="S43" s="94"/>
      <c r="T43" s="103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55</v>
      </c>
      <c r="O45" s="36" t="s">
        <v>52</v>
      </c>
      <c r="R45" s="1" t="s">
        <v>47</v>
      </c>
      <c r="V45" s="36" t="s">
        <v>59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57</v>
      </c>
      <c r="E47" s="36"/>
      <c r="O47" s="36" t="s">
        <v>53</v>
      </c>
      <c r="R47" s="1" t="s">
        <v>47</v>
      </c>
      <c r="V47" s="36" t="s">
        <v>59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56</v>
      </c>
      <c r="G49" s="36"/>
      <c r="H49" s="35"/>
      <c r="I49" s="35"/>
      <c r="J49" s="35"/>
      <c r="K49" s="35"/>
      <c r="L49" s="35"/>
      <c r="O49" s="36" t="s">
        <v>54</v>
      </c>
      <c r="R49" s="1" t="s">
        <v>47</v>
      </c>
      <c r="V49" s="36" t="s">
        <v>59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I3:AB4"/>
    <mergeCell ref="AC7:AC10"/>
    <mergeCell ref="A7:A10"/>
    <mergeCell ref="I42:J42"/>
    <mergeCell ref="I9:I10"/>
    <mergeCell ref="J9:J10"/>
    <mergeCell ref="K9:K10"/>
    <mergeCell ref="AA1:AC1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G9:G10"/>
    <mergeCell ref="H9:H10"/>
    <mergeCell ref="Z42:AA42"/>
    <mergeCell ref="AB42:AC42"/>
    <mergeCell ref="B9:B10"/>
    <mergeCell ref="C9:C10"/>
    <mergeCell ref="D9:D10"/>
    <mergeCell ref="E9:E10"/>
    <mergeCell ref="F9:F10"/>
    <mergeCell ref="Z7:Z10"/>
    <mergeCell ref="AA7:AA10"/>
    <mergeCell ref="AB7:AB10"/>
    <mergeCell ref="Y7:Y10"/>
    <mergeCell ref="X7:X10"/>
    <mergeCell ref="L42:M42"/>
    <mergeCell ref="L9:L10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2016-12-08T09:14:00Z</dcterms:modified>
</cp:coreProperties>
</file>