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<sst xmlns="http://schemas.openxmlformats.org/spreadsheetml/2006/main" count="76" uniqueCount="64">
  <si>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</si>
  <si>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</si>
  <si>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</si>
  <si>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</si>
  <si>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</si>
  <si>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</si>
  <si>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</si>
  <si>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</si>
  <si>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</si>
  <si>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</si>
  <si>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</si>
  <si>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</si>
  <si>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</si>
  <si>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</si>
  <si>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</si>
  <si>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</si>
  <si>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</si>
  <si>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</si>
  <si>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</si>
  <si>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</si>
  <si>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</si>
  <si>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</si>
  <si>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</si>
  <si>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</si>
  <si>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</si>
  <si>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</si>
  <si>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</si>
  <si>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</si>
  <si>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</si>
  <si>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</si>
  <si>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</si>
  <si>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</si>
  <si>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</si>
  <si>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</si>
  <si>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</si>
  <si>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</si>
  <si>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</si>
  <si>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</si>
  <si>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</si>
  <si>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</si>
  <si>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</si>
  <si>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</si>
  <si>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</si>
  <si>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</si>
  <si>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</si>
  <si>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</si>
  <si>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</si>
  <si>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</si>
  <si>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</si>
  <si>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</si>
  <si>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</si>
  <si>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</si>
  <si>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</si>
  <si>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</si>
  <si>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</si>
  <si>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</si>
  <si>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</si>
  <si>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</si>
  <si>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 xml:space="preserve">                         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</si>
  <si>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Червоноградською АГНКС</t>
    </r>
  </si>
  <si>
    <t>газопровід Дашава-Мінськ (точка відбору проби  ГРС Добротвір)</t>
  </si>
  <si>
    <t>Всього:</t>
  </si>
  <si>
    <t>01.12.16 р.</t>
  </si>
  <si>
    <t>Маршрут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</si>
</sst>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31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  <c r="AA1" s="110" t="s">
        <v>63</v>
      </c>
      <c r="AB1" s="110"/>
      <c r="AC1" s="110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7" t="s">
        <v>58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3"/>
    </row>
    <row r="4" spans="1:34" ht="12.75" customHeight="1" x14ac:dyDescent="0.25">
      <c r="A4" s="10" t="s">
        <v>22</v>
      </c>
      <c r="G4" s="2"/>
      <c r="H4" s="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3"/>
    </row>
    <row r="5" spans="1:34" x14ac:dyDescent="0.25">
      <c r="A5" s="10" t="s">
        <v>50</v>
      </c>
      <c r="F5" s="2"/>
      <c r="G5" s="2"/>
      <c r="H5" s="2"/>
      <c r="K5" s="3" t="s">
        <v>60</v>
      </c>
      <c r="M5" s="13"/>
      <c r="O5" s="13"/>
      <c r="P5" s="13"/>
      <c r="Q5" s="13"/>
      <c r="R5" s="13"/>
      <c r="S5" s="13"/>
      <c r="V5" s="13"/>
      <c r="W5" s="3" t="s">
        <v>51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1" t="s">
        <v>0</v>
      </c>
      <c r="B7" s="58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58" t="s">
        <v>31</v>
      </c>
      <c r="O7" s="59"/>
      <c r="P7" s="59"/>
      <c r="Q7" s="59"/>
      <c r="R7" s="59"/>
      <c r="S7" s="59"/>
      <c r="T7" s="59"/>
      <c r="U7" s="59"/>
      <c r="V7" s="59"/>
      <c r="W7" s="60"/>
      <c r="X7" s="108" t="s">
        <v>26</v>
      </c>
      <c r="Y7" s="106" t="s">
        <v>2</v>
      </c>
      <c r="Z7" s="104" t="s">
        <v>18</v>
      </c>
      <c r="AA7" s="104" t="s">
        <v>19</v>
      </c>
      <c r="AB7" s="79" t="s">
        <v>20</v>
      </c>
      <c r="AC7" s="99" t="s">
        <v>16</v>
      </c>
    </row>
    <row r="8" spans="1:34" ht="16.5" customHeight="1" thickBot="1" x14ac:dyDescent="0.3">
      <c r="A8" s="10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3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09"/>
      <c r="Y8" s="107"/>
      <c r="Z8" s="105"/>
      <c r="AA8" s="105"/>
      <c r="AB8" s="80"/>
      <c r="AC8" s="100"/>
    </row>
    <row r="9" spans="1:34" ht="15" customHeight="1" x14ac:dyDescent="0.25">
      <c r="A9" s="103"/>
      <c r="B9" s="81" t="s">
        <v>34</v>
      </c>
      <c r="C9" s="67" t="s">
        <v>35</v>
      </c>
      <c r="D9" s="67" t="s">
        <v>36</v>
      </c>
      <c r="E9" s="67" t="s">
        <v>41</v>
      </c>
      <c r="F9" s="67" t="s">
        <v>42</v>
      </c>
      <c r="G9" s="67" t="s">
        <v>39</v>
      </c>
      <c r="H9" s="67" t="s">
        <v>43</v>
      </c>
      <c r="I9" s="67" t="s">
        <v>40</v>
      </c>
      <c r="J9" s="67" t="s">
        <v>38</v>
      </c>
      <c r="K9" s="67" t="s">
        <v>37</v>
      </c>
      <c r="L9" s="67" t="s">
        <v>44</v>
      </c>
      <c r="M9" s="69" t="s">
        <v>45</v>
      </c>
      <c r="N9" s="84"/>
      <c r="O9" s="75" t="s">
        <v>32</v>
      </c>
      <c r="P9" s="77" t="s">
        <v>10</v>
      </c>
      <c r="Q9" s="79" t="s">
        <v>11</v>
      </c>
      <c r="R9" s="81" t="s">
        <v>33</v>
      </c>
      <c r="S9" s="67" t="s">
        <v>12</v>
      </c>
      <c r="T9" s="69" t="s">
        <v>13</v>
      </c>
      <c r="U9" s="81" t="s">
        <v>28</v>
      </c>
      <c r="V9" s="67" t="s">
        <v>14</v>
      </c>
      <c r="W9" s="69" t="s">
        <v>15</v>
      </c>
      <c r="X9" s="109"/>
      <c r="Y9" s="107"/>
      <c r="Z9" s="105"/>
      <c r="AA9" s="105"/>
      <c r="AB9" s="80"/>
      <c r="AC9" s="100"/>
    </row>
    <row r="10" spans="1:34" ht="92.25" customHeight="1" x14ac:dyDescent="0.25">
      <c r="A10" s="103"/>
      <c r="B10" s="8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85"/>
      <c r="O10" s="76"/>
      <c r="P10" s="78"/>
      <c r="Q10" s="80"/>
      <c r="R10" s="82"/>
      <c r="S10" s="68"/>
      <c r="T10" s="70"/>
      <c r="U10" s="82"/>
      <c r="V10" s="68"/>
      <c r="W10" s="70"/>
      <c r="X10" s="109"/>
      <c r="Y10" s="107"/>
      <c r="Z10" s="105"/>
      <c r="AA10" s="105"/>
      <c r="AB10" s="80"/>
      <c r="AC10" s="100"/>
    </row>
    <row r="11" spans="1:34" x14ac:dyDescent="0.25">
      <c r="A11" s="33">
        <v>1</v>
      </c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4">
        <v>8173</v>
      </c>
      <c r="P11" s="17">
        <v>34.22</v>
      </c>
      <c r="Q11" s="45">
        <v>9.51</v>
      </c>
      <c r="R11" s="20">
        <v>9059</v>
      </c>
      <c r="S11" s="9">
        <v>37.93</v>
      </c>
      <c r="T11" s="21">
        <v>10.54</v>
      </c>
      <c r="U11" s="41">
        <v>11901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4">
        <v>4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9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4">
        <v>8173</v>
      </c>
      <c r="P12" s="17">
        <v>34.22</v>
      </c>
      <c r="Q12" s="45">
        <v>9.51</v>
      </c>
      <c r="R12" s="20">
        <v>9059</v>
      </c>
      <c r="S12" s="9">
        <v>37.93</v>
      </c>
      <c r="T12" s="21">
        <v>10.54</v>
      </c>
      <c r="U12" s="41">
        <v>11901</v>
      </c>
      <c r="V12" s="17">
        <v>49.83</v>
      </c>
      <c r="W12" s="21">
        <v>13.84</v>
      </c>
      <c r="X12" s="20"/>
      <c r="Y12" s="17"/>
      <c r="Z12" s="52"/>
      <c r="AA12" s="52"/>
      <c r="AB12" s="53"/>
      <c r="AC12" s="34">
        <v>5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6">
        <v>96.16</v>
      </c>
      <c r="C13" s="47">
        <v>2.0670000000000002</v>
      </c>
      <c r="D13" s="47">
        <v>0.63800000000000001</v>
      </c>
      <c r="E13" s="47">
        <v>0.104</v>
      </c>
      <c r="F13" s="47">
        <v>0.10199999999999999</v>
      </c>
      <c r="G13" s="47">
        <v>3.0000000000000001E-3</v>
      </c>
      <c r="H13" s="47">
        <v>2.5000000000000001E-2</v>
      </c>
      <c r="I13" s="47">
        <v>1.6E-2</v>
      </c>
      <c r="J13" s="47">
        <v>2E-3</v>
      </c>
      <c r="K13" s="47">
        <v>5.0000000000000001E-3</v>
      </c>
      <c r="L13" s="47">
        <v>0.72699999999999998</v>
      </c>
      <c r="M13" s="48">
        <v>0.151</v>
      </c>
      <c r="N13" s="49">
        <v>0.69789999999999996</v>
      </c>
      <c r="O13" s="44">
        <v>8172</v>
      </c>
      <c r="P13" s="17">
        <v>34.21</v>
      </c>
      <c r="Q13" s="45">
        <v>9.5</v>
      </c>
      <c r="R13" s="20">
        <v>9058</v>
      </c>
      <c r="S13" s="9">
        <v>37.92</v>
      </c>
      <c r="T13" s="21">
        <v>10.53</v>
      </c>
      <c r="U13" s="41">
        <v>11899</v>
      </c>
      <c r="V13" s="17">
        <v>49.82</v>
      </c>
      <c r="W13" s="21">
        <v>13.84</v>
      </c>
      <c r="X13" s="50"/>
      <c r="Y13" s="51"/>
      <c r="Z13" s="52"/>
      <c r="AA13" s="52"/>
      <c r="AB13" s="53"/>
      <c r="AC13" s="34">
        <v>3</v>
      </c>
      <c r="AD13" s="14">
        <f t="shared" si="0"/>
        <v>100.00000000000001</v>
      </c>
      <c r="AE13" s="15" t="str">
        <f>IF(AD13=100,"ОК"," ")</f>
        <v>ОК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8172</v>
      </c>
      <c r="P14" s="17">
        <v>34.21</v>
      </c>
      <c r="Q14" s="45">
        <v>9.5</v>
      </c>
      <c r="R14" s="20">
        <v>9058</v>
      </c>
      <c r="S14" s="9">
        <v>37.92</v>
      </c>
      <c r="T14" s="21">
        <v>10.53</v>
      </c>
      <c r="U14" s="41">
        <v>11899</v>
      </c>
      <c r="V14" s="17">
        <v>49.82</v>
      </c>
      <c r="W14" s="21">
        <v>13.84</v>
      </c>
      <c r="X14" s="20"/>
      <c r="Y14" s="17"/>
      <c r="Z14" s="17"/>
      <c r="AA14" s="17"/>
      <c r="AB14" s="22"/>
      <c r="AC14" s="34">
        <v>4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8172</v>
      </c>
      <c r="P15" s="17">
        <v>34.21</v>
      </c>
      <c r="Q15" s="45">
        <v>9.5</v>
      </c>
      <c r="R15" s="20">
        <v>9058</v>
      </c>
      <c r="S15" s="9">
        <v>37.92</v>
      </c>
      <c r="T15" s="21">
        <v>10.53</v>
      </c>
      <c r="U15" s="41">
        <v>11899</v>
      </c>
      <c r="V15" s="17">
        <v>49.82</v>
      </c>
      <c r="W15" s="21">
        <v>13.84</v>
      </c>
      <c r="X15" s="20"/>
      <c r="Y15" s="17"/>
      <c r="Z15" s="17"/>
      <c r="AA15" s="17"/>
      <c r="AB15" s="22"/>
      <c r="AC15" s="34">
        <v>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8172</v>
      </c>
      <c r="P16" s="17">
        <v>34.21</v>
      </c>
      <c r="Q16" s="45">
        <v>9.5</v>
      </c>
      <c r="R16" s="20">
        <v>9058</v>
      </c>
      <c r="S16" s="9">
        <v>37.92</v>
      </c>
      <c r="T16" s="21">
        <v>10.53</v>
      </c>
      <c r="U16" s="41">
        <v>11899</v>
      </c>
      <c r="V16" s="17">
        <v>49.82</v>
      </c>
      <c r="W16" s="21">
        <v>13.84</v>
      </c>
      <c r="X16" s="35"/>
      <c r="Y16" s="42"/>
      <c r="Z16" s="52"/>
      <c r="AA16" s="52"/>
      <c r="AB16" s="53"/>
      <c r="AC16" s="34">
        <v>1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8172</v>
      </c>
      <c r="P17" s="17">
        <v>34.21</v>
      </c>
      <c r="Q17" s="45">
        <v>9.5</v>
      </c>
      <c r="R17" s="20">
        <v>9058</v>
      </c>
      <c r="S17" s="9">
        <v>37.92</v>
      </c>
      <c r="T17" s="21">
        <v>10.53</v>
      </c>
      <c r="U17" s="41">
        <v>11899</v>
      </c>
      <c r="V17" s="17">
        <v>49.82</v>
      </c>
      <c r="W17" s="21">
        <v>13.84</v>
      </c>
      <c r="X17" s="20"/>
      <c r="Y17" s="17"/>
      <c r="Z17" s="17"/>
      <c r="AA17" s="17"/>
      <c r="AB17" s="22"/>
      <c r="AC17" s="34">
        <v>3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4">
        <v>8172</v>
      </c>
      <c r="P18" s="17">
        <v>34.21</v>
      </c>
      <c r="Q18" s="45">
        <v>9.5</v>
      </c>
      <c r="R18" s="20">
        <v>9058</v>
      </c>
      <c r="S18" s="9">
        <v>37.92</v>
      </c>
      <c r="T18" s="21">
        <v>10.53</v>
      </c>
      <c r="U18" s="41">
        <v>11899</v>
      </c>
      <c r="V18" s="17">
        <v>49.82</v>
      </c>
      <c r="W18" s="21">
        <v>13.84</v>
      </c>
      <c r="X18" s="20"/>
      <c r="Y18" s="17"/>
      <c r="Z18" s="17"/>
      <c r="AA18" s="17"/>
      <c r="AB18" s="22"/>
      <c r="AC18" s="34">
        <v>4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9">
        <v>90.278000000000006</v>
      </c>
      <c r="C19" s="8">
        <v>4.6040000000000001</v>
      </c>
      <c r="D19" s="8">
        <v>1.089</v>
      </c>
      <c r="E19" s="8">
        <v>0.125</v>
      </c>
      <c r="F19" s="8">
        <v>0.19700000000000001</v>
      </c>
      <c r="G19" s="8">
        <v>5.0000000000000001E-3</v>
      </c>
      <c r="H19" s="8">
        <v>6.8000000000000005E-2</v>
      </c>
      <c r="I19" s="8">
        <v>4.5999999999999999E-2</v>
      </c>
      <c r="J19" s="8">
        <v>5.2999999999999999E-2</v>
      </c>
      <c r="K19" s="8">
        <v>7.0000000000000001E-3</v>
      </c>
      <c r="L19" s="8">
        <v>1.5740000000000001</v>
      </c>
      <c r="M19" s="28">
        <v>1.954</v>
      </c>
      <c r="N19" s="27">
        <v>0.74870000000000003</v>
      </c>
      <c r="O19" s="44">
        <v>8231</v>
      </c>
      <c r="P19" s="17">
        <v>34.46</v>
      </c>
      <c r="Q19" s="45">
        <v>9.57</v>
      </c>
      <c r="R19" s="20">
        <v>9113</v>
      </c>
      <c r="S19" s="9">
        <v>38.15</v>
      </c>
      <c r="T19" s="21">
        <v>10.6</v>
      </c>
      <c r="U19" s="41">
        <v>11558</v>
      </c>
      <c r="V19" s="17">
        <v>48.39</v>
      </c>
      <c r="W19" s="21">
        <v>13.44</v>
      </c>
      <c r="X19" s="20"/>
      <c r="Y19" s="17"/>
      <c r="Z19" s="52"/>
      <c r="AA19" s="52"/>
      <c r="AB19" s="53"/>
      <c r="AC19" s="34">
        <v>3</v>
      </c>
      <c r="AD19" s="14">
        <f t="shared" si="0"/>
        <v>100</v>
      </c>
      <c r="AE19" s="15" t="str">
        <f t="shared" si="1"/>
        <v>ОК</v>
      </c>
      <c r="AF19" s="6"/>
      <c r="AG19" s="6"/>
      <c r="AH19" s="6"/>
    </row>
    <row r="20" spans="1:34" x14ac:dyDescent="0.25">
      <c r="A20" s="33">
        <v>10</v>
      </c>
      <c r="B20" s="39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4">
        <v>8231</v>
      </c>
      <c r="P20" s="17">
        <v>34.46</v>
      </c>
      <c r="Q20" s="45">
        <v>9.57</v>
      </c>
      <c r="R20" s="20">
        <v>9113</v>
      </c>
      <c r="S20" s="9">
        <v>38.15</v>
      </c>
      <c r="T20" s="21">
        <v>10.6</v>
      </c>
      <c r="U20" s="41">
        <v>11558</v>
      </c>
      <c r="V20" s="17">
        <v>48.39</v>
      </c>
      <c r="W20" s="21">
        <v>13.44</v>
      </c>
      <c r="X20" s="20"/>
      <c r="Y20" s="17"/>
      <c r="Z20" s="52"/>
      <c r="AA20" s="52"/>
      <c r="AB20" s="53"/>
      <c r="AC20" s="34">
        <v>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8231</v>
      </c>
      <c r="P21" s="17">
        <v>34.46</v>
      </c>
      <c r="Q21" s="45">
        <v>9.57</v>
      </c>
      <c r="R21" s="20">
        <v>9113</v>
      </c>
      <c r="S21" s="9">
        <v>38.15</v>
      </c>
      <c r="T21" s="21">
        <v>10.6</v>
      </c>
      <c r="U21" s="41">
        <v>11558</v>
      </c>
      <c r="V21" s="17">
        <v>48.39</v>
      </c>
      <c r="W21" s="21">
        <v>13.44</v>
      </c>
      <c r="X21" s="35"/>
      <c r="Y21" s="17"/>
      <c r="Z21" s="52"/>
      <c r="AA21" s="52"/>
      <c r="AB21" s="53"/>
      <c r="AC21" s="34">
        <v>3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8231</v>
      </c>
      <c r="P22" s="17">
        <v>34.46</v>
      </c>
      <c r="Q22" s="45">
        <v>9.57</v>
      </c>
      <c r="R22" s="20">
        <v>9113</v>
      </c>
      <c r="S22" s="9">
        <v>38.15</v>
      </c>
      <c r="T22" s="21">
        <v>10.6</v>
      </c>
      <c r="U22" s="41">
        <v>11558</v>
      </c>
      <c r="V22" s="17">
        <v>48.39</v>
      </c>
      <c r="W22" s="21">
        <v>13.44</v>
      </c>
      <c r="X22" s="20"/>
      <c r="Y22" s="17"/>
      <c r="Z22" s="17"/>
      <c r="AA22" s="17"/>
      <c r="AB22" s="22"/>
      <c r="AC22" s="34">
        <v>2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8231</v>
      </c>
      <c r="P23" s="17">
        <v>34.46</v>
      </c>
      <c r="Q23" s="45">
        <v>9.57</v>
      </c>
      <c r="R23" s="20">
        <v>9113</v>
      </c>
      <c r="S23" s="9">
        <v>38.15</v>
      </c>
      <c r="T23" s="21">
        <v>10.6</v>
      </c>
      <c r="U23" s="41">
        <v>11558</v>
      </c>
      <c r="V23" s="17">
        <v>48.39</v>
      </c>
      <c r="W23" s="21">
        <v>13.44</v>
      </c>
      <c r="X23" s="20"/>
      <c r="Y23" s="17"/>
      <c r="Z23" s="17"/>
      <c r="AA23" s="17"/>
      <c r="AB23" s="22"/>
      <c r="AC23" s="34">
        <v>2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8231</v>
      </c>
      <c r="P24" s="17">
        <v>34.46</v>
      </c>
      <c r="Q24" s="45">
        <v>9.57</v>
      </c>
      <c r="R24" s="20">
        <v>9113</v>
      </c>
      <c r="S24" s="9">
        <v>38.15</v>
      </c>
      <c r="T24" s="21">
        <v>10.6</v>
      </c>
      <c r="U24" s="41">
        <v>11558</v>
      </c>
      <c r="V24" s="17">
        <v>48.39</v>
      </c>
      <c r="W24" s="21">
        <v>13.44</v>
      </c>
      <c r="X24" s="20"/>
      <c r="Y24" s="17"/>
      <c r="Z24" s="17"/>
      <c r="AA24" s="17"/>
      <c r="AB24" s="22"/>
      <c r="AC24" s="34">
        <v>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4">
        <v>8231</v>
      </c>
      <c r="P25" s="17">
        <v>34.46</v>
      </c>
      <c r="Q25" s="45">
        <v>9.57</v>
      </c>
      <c r="R25" s="20">
        <v>9113</v>
      </c>
      <c r="S25" s="9">
        <v>38.15</v>
      </c>
      <c r="T25" s="21">
        <v>10.6</v>
      </c>
      <c r="U25" s="41">
        <v>11558</v>
      </c>
      <c r="V25" s="17">
        <v>48.39</v>
      </c>
      <c r="W25" s="21">
        <v>13.44</v>
      </c>
      <c r="X25" s="20"/>
      <c r="Y25" s="17"/>
      <c r="Z25" s="17"/>
      <c r="AA25" s="17"/>
      <c r="AB25" s="22"/>
      <c r="AC25" s="34">
        <v>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4">
        <v>8231</v>
      </c>
      <c r="P26" s="17">
        <v>34.46</v>
      </c>
      <c r="Q26" s="45">
        <v>9.57</v>
      </c>
      <c r="R26" s="20">
        <v>9113</v>
      </c>
      <c r="S26" s="9">
        <v>38.15</v>
      </c>
      <c r="T26" s="21">
        <v>10.6</v>
      </c>
      <c r="U26" s="41">
        <v>11558</v>
      </c>
      <c r="V26" s="17">
        <v>48.39</v>
      </c>
      <c r="W26" s="21">
        <v>13.44</v>
      </c>
      <c r="X26" s="20"/>
      <c r="Y26" s="17"/>
      <c r="Z26" s="17"/>
      <c r="AA26" s="17"/>
      <c r="AB26" s="22"/>
      <c r="AC26" s="34">
        <v>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4">
        <v>8231</v>
      </c>
      <c r="P27" s="17">
        <v>34.46</v>
      </c>
      <c r="Q27" s="45">
        <v>9.57</v>
      </c>
      <c r="R27" s="20">
        <v>9113</v>
      </c>
      <c r="S27" s="9">
        <v>38.15</v>
      </c>
      <c r="T27" s="21">
        <v>10.6</v>
      </c>
      <c r="U27" s="41">
        <v>11558</v>
      </c>
      <c r="V27" s="17">
        <v>48.39</v>
      </c>
      <c r="W27" s="21">
        <v>13.44</v>
      </c>
      <c r="X27" s="50"/>
      <c r="Y27" s="51"/>
      <c r="Z27" s="52"/>
      <c r="AA27" s="52"/>
      <c r="AB27" s="53"/>
      <c r="AC27" s="34">
        <v>3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9">
        <v>93.712000000000003</v>
      </c>
      <c r="C28" s="8">
        <v>3.1680000000000001</v>
      </c>
      <c r="D28" s="8">
        <v>0.83299999999999996</v>
      </c>
      <c r="E28" s="8">
        <v>0.111</v>
      </c>
      <c r="F28" s="8">
        <v>0.13900000000000001</v>
      </c>
      <c r="G28" s="8">
        <v>4.0000000000000001E-3</v>
      </c>
      <c r="H28" s="8">
        <v>4.4999999999999998E-2</v>
      </c>
      <c r="I28" s="8">
        <v>0.03</v>
      </c>
      <c r="J28" s="8">
        <v>1.2999999999999999E-2</v>
      </c>
      <c r="K28" s="8">
        <v>5.0000000000000001E-3</v>
      </c>
      <c r="L28" s="8">
        <v>1.071</v>
      </c>
      <c r="M28" s="28">
        <v>0.86899999999999999</v>
      </c>
      <c r="N28" s="27">
        <v>0.71870000000000001</v>
      </c>
      <c r="O28" s="16">
        <v>8200</v>
      </c>
      <c r="P28" s="17">
        <v>34.33</v>
      </c>
      <c r="Q28" s="22">
        <v>9.5399999999999991</v>
      </c>
      <c r="R28" s="20">
        <v>9085</v>
      </c>
      <c r="S28" s="17">
        <v>38.04</v>
      </c>
      <c r="T28" s="21">
        <v>10.57</v>
      </c>
      <c r="U28" s="20">
        <v>11761</v>
      </c>
      <c r="V28" s="17">
        <v>49.24</v>
      </c>
      <c r="W28" s="22">
        <v>13.68</v>
      </c>
      <c r="X28" s="20"/>
      <c r="Y28" s="17"/>
      <c r="Z28" s="52" t="s">
        <v>46</v>
      </c>
      <c r="AA28" s="52" t="s">
        <v>46</v>
      </c>
      <c r="AB28" s="53" t="s">
        <v>46</v>
      </c>
      <c r="AC28" s="34">
        <v>4</v>
      </c>
      <c r="AD28" s="14">
        <f t="shared" si="0"/>
        <v>100.00000000000001</v>
      </c>
      <c r="AE28" s="15" t="str">
        <f t="shared" si="1"/>
        <v>ОК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8200</v>
      </c>
      <c r="P29" s="17">
        <v>34.33</v>
      </c>
      <c r="Q29" s="22">
        <v>9.5399999999999991</v>
      </c>
      <c r="R29" s="20">
        <v>9085</v>
      </c>
      <c r="S29" s="17">
        <v>38.04</v>
      </c>
      <c r="T29" s="21">
        <v>10.57</v>
      </c>
      <c r="U29" s="20">
        <v>11761</v>
      </c>
      <c r="V29" s="17">
        <v>49.24</v>
      </c>
      <c r="W29" s="22">
        <v>13.68</v>
      </c>
      <c r="X29" s="20"/>
      <c r="Y29" s="17"/>
      <c r="Z29" s="17"/>
      <c r="AA29" s="17"/>
      <c r="AB29" s="22"/>
      <c r="AC29" s="34">
        <v>3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8200</v>
      </c>
      <c r="P30" s="17">
        <v>34.33</v>
      </c>
      <c r="Q30" s="22">
        <v>9.5399999999999991</v>
      </c>
      <c r="R30" s="20">
        <v>9085</v>
      </c>
      <c r="S30" s="17">
        <v>38.04</v>
      </c>
      <c r="T30" s="21">
        <v>10.57</v>
      </c>
      <c r="U30" s="20">
        <v>11761</v>
      </c>
      <c r="V30" s="17">
        <v>49.24</v>
      </c>
      <c r="W30" s="22">
        <v>13.68</v>
      </c>
      <c r="X30" s="20"/>
      <c r="Y30" s="17"/>
      <c r="Z30" s="17"/>
      <c r="AA30" s="17"/>
      <c r="AB30" s="22"/>
      <c r="AC30" s="34">
        <v>2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8200</v>
      </c>
      <c r="P31" s="17">
        <v>34.33</v>
      </c>
      <c r="Q31" s="22">
        <v>9.5399999999999991</v>
      </c>
      <c r="R31" s="20">
        <v>9085</v>
      </c>
      <c r="S31" s="17">
        <v>38.04</v>
      </c>
      <c r="T31" s="21">
        <v>10.57</v>
      </c>
      <c r="U31" s="20">
        <v>11761</v>
      </c>
      <c r="V31" s="17">
        <v>49.24</v>
      </c>
      <c r="W31" s="22">
        <v>13.68</v>
      </c>
      <c r="X31" s="20"/>
      <c r="Y31" s="17"/>
      <c r="Z31" s="17"/>
      <c r="AA31" s="17"/>
      <c r="AB31" s="22"/>
      <c r="AC31" s="34">
        <v>4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>
        <v>96.29</v>
      </c>
      <c r="C32" s="8">
        <v>1.992</v>
      </c>
      <c r="D32" s="8">
        <v>0.62</v>
      </c>
      <c r="E32" s="8">
        <v>0.1</v>
      </c>
      <c r="F32" s="8">
        <v>9.8000000000000004E-2</v>
      </c>
      <c r="G32" s="8">
        <v>2E-3</v>
      </c>
      <c r="H32" s="8">
        <v>2.7E-2</v>
      </c>
      <c r="I32" s="8">
        <v>1.7000000000000001E-2</v>
      </c>
      <c r="J32" s="8">
        <v>2E-3</v>
      </c>
      <c r="K32" s="8">
        <v>5.0000000000000001E-3</v>
      </c>
      <c r="L32" s="8">
        <v>0.70199999999999996</v>
      </c>
      <c r="M32" s="28">
        <v>0.14499999999999999</v>
      </c>
      <c r="N32" s="27">
        <v>0.69699999999999995</v>
      </c>
      <c r="O32" s="16">
        <v>8166</v>
      </c>
      <c r="P32" s="17">
        <v>34.19</v>
      </c>
      <c r="Q32" s="21">
        <v>9.5</v>
      </c>
      <c r="R32" s="20">
        <v>9052</v>
      </c>
      <c r="S32" s="9">
        <v>37.9</v>
      </c>
      <c r="T32" s="21">
        <v>10.53</v>
      </c>
      <c r="U32" s="20">
        <v>11900</v>
      </c>
      <c r="V32" s="17">
        <v>49.82</v>
      </c>
      <c r="W32" s="22">
        <v>13.84</v>
      </c>
      <c r="X32" s="20"/>
      <c r="Y32" s="17"/>
      <c r="Z32" s="17"/>
      <c r="AA32" s="17"/>
      <c r="AB32" s="22"/>
      <c r="AC32" s="34">
        <v>3</v>
      </c>
      <c r="AD32" s="14">
        <f t="shared" si="0"/>
        <v>99.999999999999986</v>
      </c>
      <c r="AE32" s="15" t="str">
        <f t="shared" si="1"/>
        <v>ОК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8166</v>
      </c>
      <c r="P33" s="17">
        <v>34.19</v>
      </c>
      <c r="Q33" s="21">
        <v>9.5</v>
      </c>
      <c r="R33" s="20">
        <v>9052</v>
      </c>
      <c r="S33" s="9">
        <v>37.9</v>
      </c>
      <c r="T33" s="21">
        <v>10.53</v>
      </c>
      <c r="U33" s="20">
        <v>11900</v>
      </c>
      <c r="V33" s="17">
        <v>49.82</v>
      </c>
      <c r="W33" s="22">
        <v>13.84</v>
      </c>
      <c r="X33" s="20"/>
      <c r="Y33" s="17"/>
      <c r="Z33" s="17"/>
      <c r="AA33" s="17"/>
      <c r="AB33" s="22"/>
      <c r="AC33" s="34">
        <v>4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6">
        <v>8166</v>
      </c>
      <c r="P34" s="17">
        <v>34.19</v>
      </c>
      <c r="Q34" s="21">
        <v>9.5</v>
      </c>
      <c r="R34" s="20">
        <v>9052</v>
      </c>
      <c r="S34" s="9">
        <v>37.9</v>
      </c>
      <c r="T34" s="21">
        <v>10.53</v>
      </c>
      <c r="U34" s="20">
        <v>11900</v>
      </c>
      <c r="V34" s="17">
        <v>49.82</v>
      </c>
      <c r="W34" s="22">
        <v>13.84</v>
      </c>
      <c r="X34" s="35"/>
      <c r="Y34" s="17"/>
      <c r="Z34" s="52"/>
      <c r="AA34" s="52"/>
      <c r="AB34" s="53"/>
      <c r="AC34" s="34">
        <v>5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16">
        <v>8166</v>
      </c>
      <c r="P35" s="17">
        <v>34.19</v>
      </c>
      <c r="Q35" s="21">
        <v>9.5</v>
      </c>
      <c r="R35" s="20">
        <v>9052</v>
      </c>
      <c r="S35" s="9">
        <v>37.9</v>
      </c>
      <c r="T35" s="21">
        <v>10.53</v>
      </c>
      <c r="U35" s="20">
        <v>11900</v>
      </c>
      <c r="V35" s="17">
        <v>49.82</v>
      </c>
      <c r="W35" s="22">
        <v>13.84</v>
      </c>
      <c r="X35" s="50"/>
      <c r="Y35" s="51"/>
      <c r="Z35" s="52"/>
      <c r="AA35" s="52"/>
      <c r="AB35" s="53"/>
      <c r="AC35" s="34">
        <v>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8166</v>
      </c>
      <c r="P36" s="17">
        <v>34.19</v>
      </c>
      <c r="Q36" s="21">
        <v>9.5</v>
      </c>
      <c r="R36" s="20">
        <v>9052</v>
      </c>
      <c r="S36" s="9">
        <v>37.9</v>
      </c>
      <c r="T36" s="21">
        <v>10.53</v>
      </c>
      <c r="U36" s="20">
        <v>11900</v>
      </c>
      <c r="V36" s="17">
        <v>49.82</v>
      </c>
      <c r="W36" s="22">
        <v>13.84</v>
      </c>
      <c r="X36" s="20"/>
      <c r="Y36" s="17"/>
      <c r="Z36" s="17"/>
      <c r="AA36" s="17"/>
      <c r="AB36" s="22"/>
      <c r="AC36" s="34">
        <v>2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8166</v>
      </c>
      <c r="P37" s="17">
        <v>34.19</v>
      </c>
      <c r="Q37" s="21">
        <v>9.5</v>
      </c>
      <c r="R37" s="20">
        <v>9052</v>
      </c>
      <c r="S37" s="9">
        <v>37.9</v>
      </c>
      <c r="T37" s="21">
        <v>10.53</v>
      </c>
      <c r="U37" s="20">
        <v>11900</v>
      </c>
      <c r="V37" s="17">
        <v>49.82</v>
      </c>
      <c r="W37" s="22">
        <v>13.84</v>
      </c>
      <c r="X37" s="20"/>
      <c r="Y37" s="17"/>
      <c r="Z37" s="17"/>
      <c r="AA37" s="17"/>
      <c r="AB37" s="22"/>
      <c r="AC37" s="34">
        <v>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8166</v>
      </c>
      <c r="P38" s="17">
        <v>34.19</v>
      </c>
      <c r="Q38" s="21">
        <v>9.5</v>
      </c>
      <c r="R38" s="20">
        <v>9052</v>
      </c>
      <c r="S38" s="9">
        <v>37.9</v>
      </c>
      <c r="T38" s="21">
        <v>10.53</v>
      </c>
      <c r="U38" s="20">
        <v>11900</v>
      </c>
      <c r="V38" s="17">
        <v>49.82</v>
      </c>
      <c r="W38" s="22">
        <v>13.84</v>
      </c>
      <c r="X38" s="20"/>
      <c r="Y38" s="17"/>
      <c r="Z38" s="17"/>
      <c r="AA38" s="17"/>
      <c r="AB38" s="22"/>
      <c r="AC38" s="34">
        <v>4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8166</v>
      </c>
      <c r="P39" s="17">
        <v>34.19</v>
      </c>
      <c r="Q39" s="21">
        <v>9.5</v>
      </c>
      <c r="R39" s="20">
        <v>9052</v>
      </c>
      <c r="S39" s="9">
        <v>37.9</v>
      </c>
      <c r="T39" s="21">
        <v>10.53</v>
      </c>
      <c r="U39" s="20">
        <v>11900</v>
      </c>
      <c r="V39" s="17">
        <v>49.82</v>
      </c>
      <c r="W39" s="22">
        <v>13.84</v>
      </c>
      <c r="X39" s="20"/>
      <c r="Y39" s="17"/>
      <c r="Z39" s="17"/>
      <c r="AA39" s="17"/>
      <c r="AB39" s="22"/>
      <c r="AC39" s="34">
        <v>4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8166</v>
      </c>
      <c r="P40" s="17">
        <v>34.19</v>
      </c>
      <c r="Q40" s="21">
        <v>9.5</v>
      </c>
      <c r="R40" s="20">
        <v>9052</v>
      </c>
      <c r="S40" s="9">
        <v>37.9</v>
      </c>
      <c r="T40" s="21">
        <v>10.53</v>
      </c>
      <c r="U40" s="20">
        <v>11900</v>
      </c>
      <c r="V40" s="17">
        <v>49.82</v>
      </c>
      <c r="W40" s="22">
        <v>13.84</v>
      </c>
      <c r="X40" s="20"/>
      <c r="Y40" s="17"/>
      <c r="Z40" s="17"/>
      <c r="AA40" s="17"/>
      <c r="AB40" s="22"/>
      <c r="AC40" s="34">
        <v>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6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4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1" t="s">
        <v>25</v>
      </c>
      <c r="B42" s="91"/>
      <c r="C42" s="91"/>
      <c r="D42" s="91"/>
      <c r="E42" s="91"/>
      <c r="F42" s="91"/>
      <c r="G42" s="91"/>
      <c r="H42" s="92"/>
      <c r="I42" s="89" t="s">
        <v>23</v>
      </c>
      <c r="J42" s="90"/>
      <c r="K42" s="31">
        <v>0</v>
      </c>
      <c r="L42" s="65" t="s">
        <v>24</v>
      </c>
      <c r="M42" s="66"/>
      <c r="N42" s="32">
        <v>0</v>
      </c>
      <c r="O42" s="95">
        <f>SUMPRODUCT(O11:O41,AC11:AC41)/SUM(AC11:AC41)</f>
        <v>8189.8085106382978</v>
      </c>
      <c r="P42" s="61">
        <f>SUMPRODUCT(P11:P41,AC11:AC41)/SUM(AC11:AC41)</f>
        <v>34.287872340425551</v>
      </c>
      <c r="Q42" s="63">
        <f>SUMPRODUCT(Q11:Q41,AC11:AC41)/SUM(AC11:AC41)</f>
        <v>9.5251063829787217</v>
      </c>
      <c r="R42" s="61">
        <f>SUMPRODUCT(R11:R41,AC11:AC41)/SUM(AC11:AC41)</f>
        <v>9074.6063829787236</v>
      </c>
      <c r="S42" s="61">
        <f>SUMPRODUCT(S11:S41,AC11:AC41)/SUM(AC11:AC41)</f>
        <v>37.992553191489357</v>
      </c>
      <c r="T42" s="93">
        <f>SUMPRODUCT(T11:T41,AC11:AC41)/SUM(AC11:AC41)</f>
        <v>10.555106382978723</v>
      </c>
      <c r="U42" s="18"/>
      <c r="V42" s="7"/>
      <c r="W42" s="7"/>
      <c r="X42" s="7"/>
      <c r="Y42" s="7"/>
      <c r="Z42" s="57" t="s">
        <v>61</v>
      </c>
      <c r="AA42" s="57"/>
      <c r="AB42" s="111">
        <v>89.869</v>
      </c>
      <c r="AC42" s="111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86" t="s">
        <v>3</v>
      </c>
      <c r="I43" s="87"/>
      <c r="J43" s="87"/>
      <c r="K43" s="87"/>
      <c r="L43" s="87"/>
      <c r="M43" s="87"/>
      <c r="N43" s="88"/>
      <c r="O43" s="96"/>
      <c r="P43" s="62"/>
      <c r="Q43" s="64"/>
      <c r="R43" s="62"/>
      <c r="S43" s="62"/>
      <c r="T43" s="94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55</v>
      </c>
      <c r="O45" s="37" t="s">
        <v>52</v>
      </c>
      <c r="R45" s="1" t="s">
        <v>47</v>
      </c>
      <c r="V45" s="37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57</v>
      </c>
      <c r="E47" s="37"/>
      <c r="O47" s="37" t="s">
        <v>53</v>
      </c>
      <c r="R47" s="1" t="s">
        <v>47</v>
      </c>
      <c r="V47" s="37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56</v>
      </c>
      <c r="G49" s="37"/>
      <c r="H49" s="36"/>
      <c r="I49" s="36"/>
      <c r="J49" s="36"/>
      <c r="K49" s="36"/>
      <c r="L49" s="36"/>
      <c r="O49" s="37" t="s">
        <v>54</v>
      </c>
      <c r="R49" s="1" t="s">
        <v>47</v>
      </c>
      <c r="V49" s="37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Z42:AA42"/>
    <mergeCell ref="AB42:AC42"/>
    <mergeCell ref="AA1:AC1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I3:AB4"/>
    <mergeCell ref="AC7:AC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2016-12-08T10:34:08Z</dcterms:modified>
</cp:coreProperties>
</file>