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<sst xmlns="http://schemas.openxmlformats.org/spreadsheetml/2006/main" count="74" uniqueCount="63">
  <si>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</si>
  <si>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</si>
  <si>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</si>
  <si>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</si>
  <si>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</si>
  <si>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</si>
  <si>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</si>
  <si>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</si>
  <si>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</si>
  <si>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</si>
  <si>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</si>
  <si>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</si>
  <si>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</si>
  <si>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</si>
  <si>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</si>
  <si>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</si>
  <si>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</si>
  <si>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</si>
  <si>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</si>
  <si>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</si>
  <si>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</si>
  <si>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</si>
  <si>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</si>
  <si>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</si>
  <si>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</si>
  <si>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</si>
  <si>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</si>
  <si>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</si>
  <si>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</si>
  <si>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</si>
  <si>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</si>
  <si>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</si>
  <si>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</si>
  <si>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</si>
  <si>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</si>
  <si>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</si>
  <si>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</si>
  <si>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</si>
  <si>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</si>
  <si>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</si>
  <si>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</si>
  <si>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</si>
  <si>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</si>
  <si>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</si>
  <si>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</si>
  <si>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</si>
  <si>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</si>
  <si>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</si>
  <si>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</si>
  <si>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</si>
  <si>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</si>
  <si>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</si>
  <si>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</si>
  <si>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</si>
  <si>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</si>
  <si>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</si>
  <si>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 xml:space="preserve">газопроводу  Івацевичі - Долина ІІ н. </t>
  </si>
  <si>
    <t>за період з 01.11.2016 р. по 30.11.2016 р.</t>
  </si>
  <si>
    <t>Не вияв.</t>
  </si>
  <si>
    <t xml:space="preserve">Не вияв. </t>
  </si>
  <si>
    <t>Керівник _ВХАЛ Бібрського_ЛВУМГ_________________________________________________________________________________________________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</si>
  <si>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</si>
  <si>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r>
      <t xml:space="preserve">                       по    </t>
    </r>
    <r>
      <rPr>
        <b/>
        <sz val="11"/>
        <color theme="1"/>
        <rFont val="Times New Roman"/>
        <family val="1"/>
        <charset val="204"/>
      </rPr>
      <t>ГРС  ДІДУШИЧІ</t>
    </r>
    <r>
      <rPr>
        <sz val="11"/>
        <color theme="1"/>
        <rFont val="Times New Roman"/>
        <family val="1"/>
        <charset val="204"/>
      </rPr>
      <t xml:space="preserve">  (точка відбору проби ГРС  Дідушичі)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№   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</si>
</sst>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D1" zoomScale="90" zoomScaleNormal="100" zoomScaleSheetLayoutView="90" workbookViewId="0">
      <selection activeCell="X6" sqref="X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6" width="9" style="1" customWidth="1"/>
    <col min="27" max="27" width="8.5703125" style="1" customWidth="1"/>
    <col min="28" max="29" width="8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01" t="s">
        <v>62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2"/>
    </row>
    <row r="4" spans="1:34" ht="12.75" customHeight="1" x14ac:dyDescent="0.25">
      <c r="A4" s="9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2"/>
    </row>
    <row r="5" spans="1:34" x14ac:dyDescent="0.25">
      <c r="A5" s="9" t="s">
        <v>49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57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05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2" t="s">
        <v>26</v>
      </c>
      <c r="Y7" s="110" t="s">
        <v>2</v>
      </c>
      <c r="Z7" s="108" t="s">
        <v>18</v>
      </c>
      <c r="AA7" s="108" t="s">
        <v>19</v>
      </c>
      <c r="AB7" s="83" t="s">
        <v>20</v>
      </c>
      <c r="AC7" s="103" t="s">
        <v>16</v>
      </c>
    </row>
    <row r="8" spans="1:34" ht="16.5" customHeight="1" thickBot="1" x14ac:dyDescent="0.3">
      <c r="A8" s="10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84"/>
      <c r="AC8" s="104"/>
    </row>
    <row r="9" spans="1:34" ht="15" customHeight="1" x14ac:dyDescent="0.25">
      <c r="A9" s="107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3"/>
      <c r="Y9" s="111"/>
      <c r="Z9" s="109"/>
      <c r="AA9" s="109"/>
      <c r="AB9" s="84"/>
      <c r="AC9" s="104"/>
    </row>
    <row r="10" spans="1:34" ht="92.25" customHeight="1" x14ac:dyDescent="0.25">
      <c r="A10" s="107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3"/>
      <c r="Y10" s="111"/>
      <c r="Z10" s="109"/>
      <c r="AA10" s="109"/>
      <c r="AB10" s="84"/>
      <c r="AC10" s="104"/>
    </row>
    <row r="11" spans="1:34" x14ac:dyDescent="0.25">
      <c r="A11" s="32">
        <v>1</v>
      </c>
      <c r="B11" s="37">
        <v>95.863</v>
      </c>
      <c r="C11" s="7">
        <v>2.2650000000000001</v>
      </c>
      <c r="D11" s="7">
        <v>0.72</v>
      </c>
      <c r="E11" s="7">
        <v>0.11600000000000001</v>
      </c>
      <c r="F11" s="7">
        <v>0.115</v>
      </c>
      <c r="G11" s="7">
        <v>1E-3</v>
      </c>
      <c r="H11" s="7">
        <v>2.1999999999999999E-2</v>
      </c>
      <c r="I11" s="7">
        <v>1.4999999999999999E-2</v>
      </c>
      <c r="J11" s="7">
        <v>3.0000000000000001E-3</v>
      </c>
      <c r="K11" s="7">
        <v>6.0000000000000001E-3</v>
      </c>
      <c r="L11" s="7">
        <v>0.70299999999999996</v>
      </c>
      <c r="M11" s="27">
        <v>0.17100000000000001</v>
      </c>
      <c r="N11" s="26">
        <v>0.70050000000000001</v>
      </c>
      <c r="O11" s="42">
        <v>8198</v>
      </c>
      <c r="P11" s="16">
        <v>34.32</v>
      </c>
      <c r="Q11" s="43">
        <v>9.5299999999999994</v>
      </c>
      <c r="R11" s="19">
        <v>9086</v>
      </c>
      <c r="S11" s="8">
        <v>38.04</v>
      </c>
      <c r="T11" s="20">
        <v>10.57</v>
      </c>
      <c r="U11" s="39">
        <v>11914</v>
      </c>
      <c r="V11" s="16">
        <v>49.88</v>
      </c>
      <c r="W11" s="20">
        <v>13.86</v>
      </c>
      <c r="X11" s="19"/>
      <c r="Y11" s="16"/>
      <c r="Z11" s="16"/>
      <c r="AA11" s="16"/>
      <c r="AB11" s="21"/>
      <c r="AC11" s="33">
        <v>8.9169999999999998</v>
      </c>
      <c r="AD11" s="13">
        <f>SUM(B11:M11)+$K$42+$N$42</f>
        <v>100.00000000000001</v>
      </c>
      <c r="AE11" s="14" t="str">
        <f>IF(AD11=100,"ОК"," ")</f>
        <v>ОК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8198</v>
      </c>
      <c r="P12" s="16">
        <v>34.32</v>
      </c>
      <c r="Q12" s="43">
        <v>9.5299999999999994</v>
      </c>
      <c r="R12" s="19">
        <v>9086</v>
      </c>
      <c r="S12" s="8">
        <v>38.04</v>
      </c>
      <c r="T12" s="20">
        <v>10.57</v>
      </c>
      <c r="U12" s="39"/>
      <c r="V12" s="16"/>
      <c r="W12" s="20"/>
      <c r="X12" s="19"/>
      <c r="Y12" s="16"/>
      <c r="Z12" s="16"/>
      <c r="AA12" s="16"/>
      <c r="AB12" s="21"/>
      <c r="AC12" s="33">
        <v>9.0679999999999996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8198</v>
      </c>
      <c r="P13" s="16">
        <v>34.32</v>
      </c>
      <c r="Q13" s="43">
        <v>9.5299999999999994</v>
      </c>
      <c r="R13" s="19">
        <v>9086</v>
      </c>
      <c r="S13" s="8">
        <v>38.04</v>
      </c>
      <c r="T13" s="20">
        <v>10.57</v>
      </c>
      <c r="U13" s="39"/>
      <c r="V13" s="16"/>
      <c r="W13" s="20"/>
      <c r="X13" s="48"/>
      <c r="Y13" s="49"/>
      <c r="Z13" s="50"/>
      <c r="AA13" s="50"/>
      <c r="AB13" s="51"/>
      <c r="AC13" s="33">
        <v>9.8849999999999998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8198</v>
      </c>
      <c r="P14" s="16">
        <v>34.32</v>
      </c>
      <c r="Q14" s="43">
        <v>9.5299999999999994</v>
      </c>
      <c r="R14" s="19">
        <v>9086</v>
      </c>
      <c r="S14" s="8">
        <v>38.04</v>
      </c>
      <c r="T14" s="20">
        <v>10.57</v>
      </c>
      <c r="U14" s="39"/>
      <c r="V14" s="16"/>
      <c r="W14" s="20"/>
      <c r="X14" s="19"/>
      <c r="Y14" s="16"/>
      <c r="Z14" s="16"/>
      <c r="AA14" s="16"/>
      <c r="AB14" s="21"/>
      <c r="AC14" s="33">
        <v>10.518000000000001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8198</v>
      </c>
      <c r="P15" s="16">
        <v>34.32</v>
      </c>
      <c r="Q15" s="43">
        <v>9.5299999999999994</v>
      </c>
      <c r="R15" s="19">
        <v>9086</v>
      </c>
      <c r="S15" s="8">
        <v>38.04</v>
      </c>
      <c r="T15" s="20">
        <v>10.57</v>
      </c>
      <c r="U15" s="39"/>
      <c r="V15" s="16"/>
      <c r="W15" s="20"/>
      <c r="X15" s="19"/>
      <c r="Y15" s="16"/>
      <c r="Z15" s="16"/>
      <c r="AA15" s="16"/>
      <c r="AB15" s="21"/>
      <c r="AC15" s="33">
        <v>10.717000000000001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ht="15" customHeight="1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8198</v>
      </c>
      <c r="P16" s="16">
        <v>34.32</v>
      </c>
      <c r="Q16" s="43">
        <v>9.5299999999999994</v>
      </c>
      <c r="R16" s="19">
        <v>9086</v>
      </c>
      <c r="S16" s="8">
        <v>38.04</v>
      </c>
      <c r="T16" s="20">
        <v>10.57</v>
      </c>
      <c r="U16" s="39"/>
      <c r="V16" s="16"/>
      <c r="W16" s="20"/>
      <c r="X16" s="34"/>
      <c r="Y16" s="40"/>
      <c r="Z16" s="50"/>
      <c r="AA16" s="50"/>
      <c r="AB16" s="51"/>
      <c r="AC16" s="33">
        <v>9.0190000000000001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8198</v>
      </c>
      <c r="P17" s="16">
        <v>34.32</v>
      </c>
      <c r="Q17" s="43">
        <v>9.5299999999999994</v>
      </c>
      <c r="R17" s="19">
        <v>9086</v>
      </c>
      <c r="S17" s="8">
        <v>38.04</v>
      </c>
      <c r="T17" s="20">
        <v>10.57</v>
      </c>
      <c r="U17" s="39"/>
      <c r="V17" s="16"/>
      <c r="W17" s="20"/>
      <c r="X17" s="19"/>
      <c r="Y17" s="16"/>
      <c r="Z17" s="16"/>
      <c r="AA17" s="16"/>
      <c r="AB17" s="21"/>
      <c r="AC17" s="33">
        <v>8.9480000000000004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ht="14.25" customHeight="1" x14ac:dyDescent="0.25">
      <c r="A18" s="32">
        <v>8</v>
      </c>
      <c r="B18" s="37">
        <v>95.816999999999993</v>
      </c>
      <c r="C18" s="7">
        <v>2.2869999999999999</v>
      </c>
      <c r="D18" s="7">
        <v>0.72599999999999998</v>
      </c>
      <c r="E18" s="7">
        <v>0.11600000000000001</v>
      </c>
      <c r="F18" s="7">
        <v>0.115</v>
      </c>
      <c r="G18" s="7">
        <v>2E-3</v>
      </c>
      <c r="H18" s="7">
        <v>2.3E-2</v>
      </c>
      <c r="I18" s="7">
        <v>1.6E-2</v>
      </c>
      <c r="J18" s="7">
        <v>2E-3</v>
      </c>
      <c r="K18" s="7">
        <v>6.0000000000000001E-3</v>
      </c>
      <c r="L18" s="7">
        <v>0.71699999999999997</v>
      </c>
      <c r="M18" s="27">
        <v>0.17299999999999999</v>
      </c>
      <c r="N18" s="26">
        <v>0.70089999999999997</v>
      </c>
      <c r="O18" s="42">
        <v>8199</v>
      </c>
      <c r="P18" s="50">
        <v>34.33</v>
      </c>
      <c r="Q18" s="43">
        <v>9.5399999999999991</v>
      </c>
      <c r="R18" s="52">
        <v>9087</v>
      </c>
      <c r="S18" s="50">
        <v>38.049999999999997</v>
      </c>
      <c r="T18" s="21">
        <v>10.57</v>
      </c>
      <c r="U18" s="19">
        <v>11913</v>
      </c>
      <c r="V18" s="16">
        <v>49.88</v>
      </c>
      <c r="W18" s="21">
        <v>13.85</v>
      </c>
      <c r="X18" s="19"/>
      <c r="Y18" s="16"/>
      <c r="Z18" s="16" t="s">
        <v>58</v>
      </c>
      <c r="AA18" s="16" t="s">
        <v>59</v>
      </c>
      <c r="AB18" s="21" t="s">
        <v>58</v>
      </c>
      <c r="AC18" s="33">
        <v>9.49</v>
      </c>
      <c r="AD18" s="13">
        <f t="shared" si="0"/>
        <v>99.999999999999986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8199</v>
      </c>
      <c r="P19" s="50">
        <v>34.33</v>
      </c>
      <c r="Q19" s="43">
        <v>9.5399999999999991</v>
      </c>
      <c r="R19" s="52">
        <v>9087</v>
      </c>
      <c r="S19" s="50">
        <v>38.049999999999997</v>
      </c>
      <c r="T19" s="21">
        <v>10.57</v>
      </c>
      <c r="U19" s="19"/>
      <c r="V19" s="16"/>
      <c r="W19" s="21"/>
      <c r="X19" s="19"/>
      <c r="Y19" s="16"/>
      <c r="Z19" s="16"/>
      <c r="AA19" s="16"/>
      <c r="AB19" s="21"/>
      <c r="AC19" s="33">
        <v>9.5679999999999996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8199</v>
      </c>
      <c r="P20" s="50">
        <v>34.33</v>
      </c>
      <c r="Q20" s="43">
        <v>9.5399999999999991</v>
      </c>
      <c r="R20" s="52">
        <v>9087</v>
      </c>
      <c r="S20" s="50">
        <v>38.049999999999997</v>
      </c>
      <c r="T20" s="21">
        <v>10.57</v>
      </c>
      <c r="U20" s="19"/>
      <c r="V20" s="16"/>
      <c r="W20" s="21"/>
      <c r="X20" s="19"/>
      <c r="Y20" s="16"/>
      <c r="Z20" s="16"/>
      <c r="AA20" s="16"/>
      <c r="AB20" s="21"/>
      <c r="AC20" s="33">
        <v>10.108000000000001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8199</v>
      </c>
      <c r="P21" s="50">
        <v>34.33</v>
      </c>
      <c r="Q21" s="43">
        <v>9.5399999999999991</v>
      </c>
      <c r="R21" s="52">
        <v>9087</v>
      </c>
      <c r="S21" s="50">
        <v>38.049999999999997</v>
      </c>
      <c r="T21" s="21">
        <v>10.57</v>
      </c>
      <c r="U21" s="19"/>
      <c r="V21" s="16"/>
      <c r="W21" s="21"/>
      <c r="X21" s="34"/>
      <c r="Y21" s="16"/>
      <c r="Z21" s="50"/>
      <c r="AA21" s="50"/>
      <c r="AB21" s="51"/>
      <c r="AC21" s="33">
        <v>10.64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8199</v>
      </c>
      <c r="P22" s="50">
        <v>34.33</v>
      </c>
      <c r="Q22" s="43">
        <v>9.5399999999999991</v>
      </c>
      <c r="R22" s="52">
        <v>9087</v>
      </c>
      <c r="S22" s="50">
        <v>38.049999999999997</v>
      </c>
      <c r="T22" s="21">
        <v>10.57</v>
      </c>
      <c r="U22" s="19"/>
      <c r="V22" s="16"/>
      <c r="W22" s="21"/>
      <c r="X22" s="19"/>
      <c r="Y22" s="16"/>
      <c r="Z22" s="16"/>
      <c r="AA22" s="16"/>
      <c r="AB22" s="21"/>
      <c r="AC22" s="33">
        <v>12.944000000000001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8199</v>
      </c>
      <c r="P23" s="50">
        <v>34.33</v>
      </c>
      <c r="Q23" s="43">
        <v>9.5399999999999991</v>
      </c>
      <c r="R23" s="52">
        <v>9087</v>
      </c>
      <c r="S23" s="50">
        <v>38.049999999999997</v>
      </c>
      <c r="T23" s="21">
        <v>10.57</v>
      </c>
      <c r="U23" s="19"/>
      <c r="V23" s="16"/>
      <c r="W23" s="21"/>
      <c r="X23" s="19"/>
      <c r="Y23" s="16"/>
      <c r="Z23" s="16"/>
      <c r="AA23" s="16"/>
      <c r="AB23" s="21"/>
      <c r="AC23" s="33">
        <v>14.662000000000001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8199</v>
      </c>
      <c r="P24" s="50">
        <v>34.33</v>
      </c>
      <c r="Q24" s="43">
        <v>9.5399999999999991</v>
      </c>
      <c r="R24" s="52">
        <v>9087</v>
      </c>
      <c r="S24" s="50">
        <v>38.049999999999997</v>
      </c>
      <c r="T24" s="21">
        <v>10.57</v>
      </c>
      <c r="U24" s="19"/>
      <c r="V24" s="16"/>
      <c r="W24" s="21"/>
      <c r="X24" s="19"/>
      <c r="Y24" s="16"/>
      <c r="Z24" s="16"/>
      <c r="AA24" s="16"/>
      <c r="AB24" s="21"/>
      <c r="AC24" s="33">
        <v>14.567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>
        <v>95.813999999999993</v>
      </c>
      <c r="C25" s="7">
        <v>2.2839999999999998</v>
      </c>
      <c r="D25" s="7">
        <v>0.72199999999999998</v>
      </c>
      <c r="E25" s="7">
        <v>0.115</v>
      </c>
      <c r="F25" s="7">
        <v>0.115</v>
      </c>
      <c r="G25" s="7">
        <v>2E-3</v>
      </c>
      <c r="H25" s="7">
        <v>2.1999999999999999E-2</v>
      </c>
      <c r="I25" s="7">
        <v>1.6E-2</v>
      </c>
      <c r="J25" s="7">
        <v>2E-3</v>
      </c>
      <c r="K25" s="7">
        <v>6.0000000000000001E-3</v>
      </c>
      <c r="L25" s="7">
        <v>0.72</v>
      </c>
      <c r="M25" s="27">
        <v>0.182</v>
      </c>
      <c r="N25" s="26">
        <v>0.70089999999999997</v>
      </c>
      <c r="O25" s="15">
        <v>8197</v>
      </c>
      <c r="P25" s="8">
        <v>34.32</v>
      </c>
      <c r="Q25" s="21">
        <v>9.5299999999999994</v>
      </c>
      <c r="R25" s="19">
        <v>9085</v>
      </c>
      <c r="S25" s="16">
        <v>38.04</v>
      </c>
      <c r="T25" s="20">
        <v>10.57</v>
      </c>
      <c r="U25" s="19">
        <v>11910</v>
      </c>
      <c r="V25" s="16">
        <v>49.86</v>
      </c>
      <c r="W25" s="21">
        <v>13.85</v>
      </c>
      <c r="X25" s="19"/>
      <c r="Y25" s="16"/>
      <c r="Z25" s="16"/>
      <c r="AA25" s="16"/>
      <c r="AB25" s="21"/>
      <c r="AC25" s="33">
        <v>14.868</v>
      </c>
      <c r="AD25" s="13">
        <f t="shared" si="0"/>
        <v>99.999999999999986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8197</v>
      </c>
      <c r="P26" s="8">
        <v>34.32</v>
      </c>
      <c r="Q26" s="21">
        <v>9.5299999999999994</v>
      </c>
      <c r="R26" s="19">
        <v>9085</v>
      </c>
      <c r="S26" s="16">
        <v>38.04</v>
      </c>
      <c r="T26" s="20">
        <v>10.57</v>
      </c>
      <c r="U26" s="19"/>
      <c r="V26" s="16"/>
      <c r="W26" s="21"/>
      <c r="X26" s="19"/>
      <c r="Y26" s="16"/>
      <c r="Z26" s="16"/>
      <c r="AA26" s="16"/>
      <c r="AB26" s="21"/>
      <c r="AC26" s="33">
        <v>14.423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5">
        <v>8197</v>
      </c>
      <c r="P27" s="8">
        <v>34.32</v>
      </c>
      <c r="Q27" s="21">
        <v>9.5299999999999994</v>
      </c>
      <c r="R27" s="19">
        <v>9085</v>
      </c>
      <c r="S27" s="16">
        <v>38.04</v>
      </c>
      <c r="T27" s="20">
        <v>10.57</v>
      </c>
      <c r="U27" s="19"/>
      <c r="V27" s="8"/>
      <c r="W27" s="21"/>
      <c r="X27" s="48"/>
      <c r="Y27" s="49"/>
      <c r="Z27" s="50"/>
      <c r="AA27" s="50"/>
      <c r="AB27" s="51"/>
      <c r="AC27" s="33">
        <v>12.420999999999999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8197</v>
      </c>
      <c r="P28" s="8">
        <v>34.32</v>
      </c>
      <c r="Q28" s="21">
        <v>9.5299999999999994</v>
      </c>
      <c r="R28" s="19">
        <v>9085</v>
      </c>
      <c r="S28" s="16">
        <v>38.04</v>
      </c>
      <c r="T28" s="20">
        <v>10.57</v>
      </c>
      <c r="U28" s="19"/>
      <c r="V28" s="16"/>
      <c r="W28" s="21"/>
      <c r="X28" s="19"/>
      <c r="Y28" s="16"/>
      <c r="Z28" s="16"/>
      <c r="AA28" s="16"/>
      <c r="AB28" s="21"/>
      <c r="AC28" s="33">
        <v>11.996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8197</v>
      </c>
      <c r="P29" s="8">
        <v>34.32</v>
      </c>
      <c r="Q29" s="21">
        <v>9.5299999999999994</v>
      </c>
      <c r="R29" s="19">
        <v>9085</v>
      </c>
      <c r="S29" s="16">
        <v>38.04</v>
      </c>
      <c r="T29" s="20">
        <v>10.57</v>
      </c>
      <c r="U29" s="19"/>
      <c r="V29" s="16"/>
      <c r="W29" s="21"/>
      <c r="X29" s="19"/>
      <c r="Y29" s="16"/>
      <c r="Z29" s="16"/>
      <c r="AA29" s="16"/>
      <c r="AB29" s="21"/>
      <c r="AC29" s="33">
        <v>11.962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8197</v>
      </c>
      <c r="P30" s="8">
        <v>34.32</v>
      </c>
      <c r="Q30" s="21">
        <v>9.5299999999999994</v>
      </c>
      <c r="R30" s="19">
        <v>9085</v>
      </c>
      <c r="S30" s="16">
        <v>38.04</v>
      </c>
      <c r="T30" s="20">
        <v>10.57</v>
      </c>
      <c r="U30" s="19"/>
      <c r="V30" s="16"/>
      <c r="W30" s="21"/>
      <c r="X30" s="19"/>
      <c r="Y30" s="16"/>
      <c r="Z30" s="16"/>
      <c r="AA30" s="16"/>
      <c r="AB30" s="21"/>
      <c r="AC30" s="33">
        <v>11.458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8197</v>
      </c>
      <c r="P31" s="8">
        <v>34.32</v>
      </c>
      <c r="Q31" s="21">
        <v>9.5299999999999994</v>
      </c>
      <c r="R31" s="19">
        <v>9085</v>
      </c>
      <c r="S31" s="16">
        <v>38.04</v>
      </c>
      <c r="T31" s="20">
        <v>10.57</v>
      </c>
      <c r="U31" s="19"/>
      <c r="V31" s="16"/>
      <c r="W31" s="21"/>
      <c r="X31" s="19"/>
      <c r="Y31" s="16"/>
      <c r="Z31" s="16"/>
      <c r="AA31" s="16"/>
      <c r="AB31" s="21"/>
      <c r="AC31" s="33">
        <v>12.112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>
        <v>95.813999999999993</v>
      </c>
      <c r="C32" s="7">
        <v>2.2879999999999998</v>
      </c>
      <c r="D32" s="7">
        <v>0.72399999999999998</v>
      </c>
      <c r="E32" s="7">
        <v>0.115</v>
      </c>
      <c r="F32" s="7">
        <v>0.11600000000000001</v>
      </c>
      <c r="G32" s="7">
        <v>2E-3</v>
      </c>
      <c r="H32" s="7">
        <v>2.3E-2</v>
      </c>
      <c r="I32" s="7">
        <v>1.7000000000000001E-2</v>
      </c>
      <c r="J32" s="7">
        <v>3.0000000000000001E-3</v>
      </c>
      <c r="K32" s="7">
        <v>5.0000000000000001E-3</v>
      </c>
      <c r="L32" s="7">
        <v>0.71499999999999997</v>
      </c>
      <c r="M32" s="27">
        <v>0.17799999999999999</v>
      </c>
      <c r="N32" s="26">
        <v>0.70089999999999997</v>
      </c>
      <c r="O32" s="15">
        <v>8199</v>
      </c>
      <c r="P32" s="16">
        <v>34.33</v>
      </c>
      <c r="Q32" s="21">
        <v>9.5399999999999991</v>
      </c>
      <c r="R32" s="19">
        <v>9088</v>
      </c>
      <c r="S32" s="16">
        <v>38.049999999999997</v>
      </c>
      <c r="T32" s="20">
        <v>10.57</v>
      </c>
      <c r="U32" s="19">
        <v>11913</v>
      </c>
      <c r="V32" s="16">
        <v>49.88</v>
      </c>
      <c r="W32" s="21">
        <v>13.85</v>
      </c>
      <c r="X32" s="19"/>
      <c r="Y32" s="16"/>
      <c r="Z32" s="16"/>
      <c r="AA32" s="16"/>
      <c r="AB32" s="21"/>
      <c r="AC32" s="33">
        <v>12.367000000000001</v>
      </c>
      <c r="AD32" s="13">
        <f t="shared" si="0"/>
        <v>99.999999999999972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8199</v>
      </c>
      <c r="P33" s="16">
        <v>34.33</v>
      </c>
      <c r="Q33" s="21">
        <v>9.5399999999999991</v>
      </c>
      <c r="R33" s="19">
        <v>9088</v>
      </c>
      <c r="S33" s="16">
        <v>38.049999999999997</v>
      </c>
      <c r="T33" s="20">
        <v>10.57</v>
      </c>
      <c r="U33" s="19"/>
      <c r="V33" s="16"/>
      <c r="W33" s="21"/>
      <c r="X33" s="19"/>
      <c r="Y33" s="16"/>
      <c r="Z33" s="16"/>
      <c r="AA33" s="16"/>
      <c r="AB33" s="21"/>
      <c r="AC33" s="33">
        <v>12.662000000000001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8199</v>
      </c>
      <c r="P34" s="16">
        <v>34.33</v>
      </c>
      <c r="Q34" s="21">
        <v>9.5399999999999991</v>
      </c>
      <c r="R34" s="19">
        <v>9088</v>
      </c>
      <c r="S34" s="16">
        <v>38.049999999999997</v>
      </c>
      <c r="T34" s="20">
        <v>10.57</v>
      </c>
      <c r="U34" s="19"/>
      <c r="V34" s="8"/>
      <c r="W34" s="21"/>
      <c r="X34" s="34"/>
      <c r="Y34" s="16"/>
      <c r="Z34" s="50"/>
      <c r="AA34" s="50"/>
      <c r="AB34" s="51"/>
      <c r="AC34" s="33">
        <v>11.925000000000001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8199</v>
      </c>
      <c r="P35" s="16">
        <v>34.33</v>
      </c>
      <c r="Q35" s="21">
        <v>9.5399999999999991</v>
      </c>
      <c r="R35" s="19">
        <v>9088</v>
      </c>
      <c r="S35" s="16">
        <v>38.049999999999997</v>
      </c>
      <c r="T35" s="20">
        <v>10.57</v>
      </c>
      <c r="U35" s="19"/>
      <c r="V35" s="53"/>
      <c r="W35" s="21"/>
      <c r="X35" s="48"/>
      <c r="Y35" s="49"/>
      <c r="Z35" s="50"/>
      <c r="AA35" s="50"/>
      <c r="AB35" s="51"/>
      <c r="AC35" s="33">
        <v>12.512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8199</v>
      </c>
      <c r="P36" s="16">
        <v>34.33</v>
      </c>
      <c r="Q36" s="21">
        <v>9.5399999999999991</v>
      </c>
      <c r="R36" s="19">
        <v>9088</v>
      </c>
      <c r="S36" s="16">
        <v>38.049999999999997</v>
      </c>
      <c r="T36" s="20">
        <v>10.57</v>
      </c>
      <c r="U36" s="19"/>
      <c r="V36" s="16"/>
      <c r="W36" s="21"/>
      <c r="X36" s="19"/>
      <c r="Y36" s="16"/>
      <c r="Z36" s="16"/>
      <c r="AA36" s="16"/>
      <c r="AB36" s="21"/>
      <c r="AC36" s="33">
        <v>12.984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8199</v>
      </c>
      <c r="P37" s="16">
        <v>34.33</v>
      </c>
      <c r="Q37" s="21">
        <v>9.5399999999999991</v>
      </c>
      <c r="R37" s="19">
        <v>9088</v>
      </c>
      <c r="S37" s="16">
        <v>38.049999999999997</v>
      </c>
      <c r="T37" s="20">
        <v>10.57</v>
      </c>
      <c r="U37" s="19"/>
      <c r="V37" s="16"/>
      <c r="W37" s="21"/>
      <c r="X37" s="19"/>
      <c r="Y37" s="16"/>
      <c r="Z37" s="16"/>
      <c r="AA37" s="16"/>
      <c r="AB37" s="21"/>
      <c r="AC37" s="33">
        <v>12.6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8199</v>
      </c>
      <c r="P38" s="16">
        <v>34.33</v>
      </c>
      <c r="Q38" s="21">
        <v>9.5399999999999991</v>
      </c>
      <c r="R38" s="19">
        <v>9088</v>
      </c>
      <c r="S38" s="16">
        <v>38.049999999999997</v>
      </c>
      <c r="T38" s="20">
        <v>10.57</v>
      </c>
      <c r="U38" s="19"/>
      <c r="V38" s="16"/>
      <c r="W38" s="21"/>
      <c r="X38" s="19"/>
      <c r="Y38" s="16"/>
      <c r="Z38" s="16"/>
      <c r="AA38" s="16"/>
      <c r="AB38" s="21"/>
      <c r="AC38" s="33">
        <v>14.11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>
        <v>95.722999999999999</v>
      </c>
      <c r="C39" s="7">
        <v>2.3039999999999998</v>
      </c>
      <c r="D39" s="7">
        <v>0.71599999999999997</v>
      </c>
      <c r="E39" s="7">
        <v>0.113</v>
      </c>
      <c r="F39" s="7">
        <v>0.115</v>
      </c>
      <c r="G39" s="7">
        <v>2E-3</v>
      </c>
      <c r="H39" s="7">
        <v>2.1999999999999999E-2</v>
      </c>
      <c r="I39" s="7">
        <v>1.6E-2</v>
      </c>
      <c r="J39" s="7">
        <v>3.0000000000000001E-3</v>
      </c>
      <c r="K39" s="7">
        <v>6.0000000000000001E-3</v>
      </c>
      <c r="L39" s="7">
        <v>0.749</v>
      </c>
      <c r="M39" s="27">
        <v>0.23100000000000001</v>
      </c>
      <c r="N39" s="26">
        <v>0.7016</v>
      </c>
      <c r="O39" s="15">
        <v>8191</v>
      </c>
      <c r="P39" s="8">
        <v>34.299999999999997</v>
      </c>
      <c r="Q39" s="21">
        <v>9.5299999999999994</v>
      </c>
      <c r="R39" s="19">
        <v>9079</v>
      </c>
      <c r="S39" s="16">
        <v>38.01</v>
      </c>
      <c r="T39" s="20">
        <v>10.56</v>
      </c>
      <c r="U39" s="19">
        <v>11895</v>
      </c>
      <c r="V39" s="16">
        <v>49.8</v>
      </c>
      <c r="W39" s="21">
        <v>13.83</v>
      </c>
      <c r="X39" s="19"/>
      <c r="Y39" s="16"/>
      <c r="Z39" s="16"/>
      <c r="AA39" s="16"/>
      <c r="AB39" s="21"/>
      <c r="AC39" s="33">
        <v>15.33</v>
      </c>
      <c r="AD39" s="13">
        <f t="shared" si="0"/>
        <v>99.999999999999986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8191</v>
      </c>
      <c r="P40" s="8">
        <v>34.299999999999997</v>
      </c>
      <c r="Q40" s="21">
        <v>9.5299999999999994</v>
      </c>
      <c r="R40" s="19">
        <v>9079</v>
      </c>
      <c r="S40" s="16">
        <v>38.01</v>
      </c>
      <c r="T40" s="20">
        <v>10.56</v>
      </c>
      <c r="U40" s="19"/>
      <c r="V40" s="16"/>
      <c r="W40" s="21"/>
      <c r="X40" s="19"/>
      <c r="Y40" s="16"/>
      <c r="Z40" s="16"/>
      <c r="AA40" s="16"/>
      <c r="AB40" s="21"/>
      <c r="AC40" s="33">
        <v>15.13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8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0">
        <v>0</v>
      </c>
      <c r="L42" s="69" t="s">
        <v>24</v>
      </c>
      <c r="M42" s="70"/>
      <c r="N42" s="31">
        <v>0</v>
      </c>
      <c r="O42" s="92">
        <f>SUMPRODUCT(O11:O41,AC11:AC41)/SUM(AC11:AC41)</f>
        <v>8197.6330903492762</v>
      </c>
      <c r="P42" s="65">
        <f>SUMPRODUCT(P11:P41,AC11:AC41)/SUM(AC11:AC41)</f>
        <v>34.323079508592912</v>
      </c>
      <c r="Q42" s="67">
        <f>SUMPRODUCT(Q11:Q41,AC11:AC41)/SUM(AC11:AC41)</f>
        <v>9.53478160771812</v>
      </c>
      <c r="R42" s="65">
        <f>SUMPRODUCT(R11:R41,AC11:AC41)/SUM(AC11:AC41)</f>
        <v>9085.882202558736</v>
      </c>
      <c r="S42" s="65">
        <f>SUMPRODUCT(S11:S41,AC11:AC41)/SUM(AC11:AC41)</f>
        <v>38.042228459030319</v>
      </c>
      <c r="T42" s="90">
        <f>SUMPRODUCT(T11:T41,AC11:AC41)/SUM(AC11:AC41)</f>
        <v>10.569148950437398</v>
      </c>
      <c r="U42" s="17"/>
      <c r="V42" s="6"/>
      <c r="W42" s="6"/>
      <c r="X42" s="6"/>
      <c r="Y42" s="6"/>
      <c r="Z42" s="6"/>
      <c r="AA42" s="6"/>
      <c r="AB42" s="6"/>
      <c r="AC42" s="6">
        <v>357.92599999999999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7" t="s">
        <v>53</v>
      </c>
      <c r="C45" s="58"/>
      <c r="D45" s="58"/>
      <c r="E45" s="58"/>
      <c r="F45" s="58"/>
      <c r="G45" s="58"/>
      <c r="H45" s="58"/>
      <c r="I45" s="2"/>
      <c r="J45" s="2"/>
      <c r="K45" s="2"/>
      <c r="L45" s="2"/>
      <c r="M45" s="2"/>
      <c r="N45" s="2"/>
      <c r="O45" s="59" t="s">
        <v>51</v>
      </c>
      <c r="P45" s="2"/>
      <c r="Q45" s="2"/>
      <c r="R45" s="2" t="s">
        <v>46</v>
      </c>
      <c r="S45" s="2"/>
      <c r="T45" s="2"/>
      <c r="V45" s="35" t="s">
        <v>52</v>
      </c>
    </row>
    <row r="46" spans="1:34" x14ac:dyDescent="0.25">
      <c r="B46" s="2"/>
      <c r="C46" s="2"/>
      <c r="D46" s="60" t="s">
        <v>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 t="s">
        <v>6</v>
      </c>
      <c r="P46" s="61"/>
      <c r="Q46" s="61"/>
      <c r="R46" s="60" t="s">
        <v>7</v>
      </c>
      <c r="S46" s="2"/>
      <c r="T46" s="2"/>
      <c r="V46" s="60" t="s">
        <v>8</v>
      </c>
    </row>
    <row r="47" spans="1:34" x14ac:dyDescent="0.25">
      <c r="B47" s="57" t="s">
        <v>60</v>
      </c>
      <c r="C47" s="58"/>
      <c r="D47" s="58"/>
      <c r="E47" s="59"/>
      <c r="F47" s="58"/>
      <c r="G47" s="58"/>
      <c r="H47" s="58"/>
      <c r="I47" s="58"/>
      <c r="J47" s="2"/>
      <c r="K47" s="2"/>
      <c r="L47" s="2"/>
      <c r="M47" s="2"/>
      <c r="N47" s="2"/>
      <c r="O47" s="59" t="s">
        <v>54</v>
      </c>
      <c r="P47" s="2"/>
      <c r="Q47" s="2"/>
      <c r="R47" s="2" t="s">
        <v>46</v>
      </c>
      <c r="S47" s="2"/>
      <c r="T47" s="2"/>
      <c r="V47" s="35" t="s">
        <v>52</v>
      </c>
    </row>
    <row r="48" spans="1:34" x14ac:dyDescent="0.25">
      <c r="B48" s="2"/>
      <c r="C48" s="2"/>
      <c r="D48" s="2"/>
      <c r="E48" s="60" t="s">
        <v>9</v>
      </c>
      <c r="F48" s="61"/>
      <c r="G48" s="61"/>
      <c r="H48" s="61"/>
      <c r="I48" s="61"/>
      <c r="J48" s="61"/>
      <c r="K48" s="61"/>
      <c r="L48" s="61"/>
      <c r="M48" s="61"/>
      <c r="N48" s="61"/>
      <c r="O48" s="60" t="s">
        <v>6</v>
      </c>
      <c r="P48" s="61"/>
      <c r="Q48" s="61"/>
      <c r="R48" s="60" t="s">
        <v>7</v>
      </c>
      <c r="S48" s="61"/>
      <c r="T48" s="2"/>
      <c r="V48" s="60" t="s">
        <v>8</v>
      </c>
    </row>
    <row r="49" spans="2:22" x14ac:dyDescent="0.25">
      <c r="B49" s="57" t="s">
        <v>61</v>
      </c>
      <c r="C49" s="58"/>
      <c r="D49" s="58"/>
      <c r="E49" s="58"/>
      <c r="F49" s="58"/>
      <c r="G49" s="59"/>
      <c r="H49" s="58"/>
      <c r="I49" s="58"/>
      <c r="J49" s="58"/>
      <c r="K49" s="58"/>
      <c r="L49" s="58"/>
      <c r="M49" s="2"/>
      <c r="N49" s="2"/>
      <c r="O49" s="59" t="s">
        <v>55</v>
      </c>
      <c r="P49" s="2"/>
      <c r="Q49" s="2"/>
      <c r="R49" s="2" t="s">
        <v>46</v>
      </c>
      <c r="S49" s="2"/>
      <c r="T49" s="2"/>
      <c r="V49" s="35" t="s">
        <v>52</v>
      </c>
    </row>
    <row r="50" spans="2:22" x14ac:dyDescent="0.25">
      <c r="B50" s="2"/>
      <c r="C50" s="2"/>
      <c r="D50" s="61"/>
      <c r="E50" s="60" t="s">
        <v>17</v>
      </c>
      <c r="F50" s="61"/>
      <c r="G50" s="61"/>
      <c r="H50" s="61"/>
      <c r="I50" s="61"/>
      <c r="J50" s="61"/>
      <c r="K50" s="61"/>
      <c r="L50" s="61"/>
      <c r="M50" s="61"/>
      <c r="N50" s="61"/>
      <c r="O50" s="60" t="s">
        <v>6</v>
      </c>
      <c r="P50" s="61"/>
      <c r="Q50" s="61"/>
      <c r="R50" s="60" t="s">
        <v>7</v>
      </c>
      <c r="S50" s="2"/>
      <c r="T50" s="2"/>
      <c r="V50" s="60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2016-12-02T13:55:24Z</cp:lastPrinted>
  <dcterms:created xsi:type="dcterms:W3CDTF">2016-10-07T07:24:19Z</dcterms:created>
  <dcterms:modified xsi:type="dcterms:W3CDTF">2016-12-08T10:22:19Z</dcterms:modified>
</cp:coreProperties>
</file>