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9440" windowHeight="75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<sst xmlns="http://schemas.openxmlformats.org/spreadsheetml/2006/main" count="75" uniqueCount="63">
  <si>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</si>
  <si>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</si>
  <si>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</si>
  <si>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</si>
  <si>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</si>
  <si>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</si>
  <si>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</si>
  <si>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</si>
  <si>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</si>
  <si>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</si>
  <si>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</si>
  <si>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</si>
  <si>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</si>
  <si>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</si>
  <si>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</si>
  <si>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</si>
  <si>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</si>
  <si>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</si>
  <si>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</si>
  <si>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</si>
  <si>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</si>
  <si>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</si>
  <si>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</si>
  <si>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</si>
  <si>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</si>
  <si>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</si>
  <si>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</si>
  <si>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</si>
  <si>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</si>
  <si>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</si>
  <si>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</si>
  <si>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</si>
  <si>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</si>
  <si>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</si>
  <si>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</si>
  <si>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</si>
  <si>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</si>
  <si>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</si>
  <si>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</si>
  <si>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</si>
  <si>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</si>
  <si>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</si>
  <si>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</si>
  <si>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</si>
  <si>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</si>
  <si>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</si>
  <si>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</si>
  <si>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</si>
  <si>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</si>
  <si>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</si>
  <si>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</si>
  <si>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</si>
  <si>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</si>
  <si>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</si>
  <si>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</si>
  <si>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</si>
  <si>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</si>
  <si>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</si>
  <si>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переданого Комарнівським проммайданчиком Бібрського ЛВУМГ та прийнятого Хідновицьким НГП ГПУ "Львівгазвидобування"</t>
  </si>
  <si>
    <t>з ГРС "Сірка" Яворів (замір з Комарна)</t>
  </si>
  <si>
    <t>відсут</t>
  </si>
  <si>
    <t xml:space="preserve">газопроводу Комарно-Яворів Ду500 (точка відбору ГРС "Сірка" Яворів (замір з Комарна))   </t>
  </si>
  <si>
    <r>
      <t>М</t>
    </r>
    <r>
      <rPr>
        <b/>
        <sz val="11"/>
        <color theme="1"/>
        <rFont val="Calibri"/>
        <family val="2"/>
        <charset val="204"/>
        <scheme val="minor"/>
      </rPr>
      <t>аршрут № 237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</si>
</sst>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M51" sqref="M51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140625" style="1" customWidth="1"/>
    <col min="4" max="4" width="6.7109375" style="1" customWidth="1"/>
    <col min="5" max="5" width="7" style="1" customWidth="1"/>
    <col min="6" max="6" width="7.28515625" style="1" customWidth="1"/>
    <col min="7" max="7" width="7.5703125" style="1" customWidth="1"/>
    <col min="8" max="8" width="7" style="1" customWidth="1"/>
    <col min="9" max="9" width="7.28515625" style="1" customWidth="1"/>
    <col min="10" max="10" width="7.42578125" style="1" customWidth="1"/>
    <col min="11" max="11" width="6.7109375" style="1" customWidth="1"/>
    <col min="12" max="12" width="7.140625" style="1" customWidth="1"/>
    <col min="13" max="13" width="7" style="1" customWidth="1"/>
    <col min="14" max="14" width="6.5703125" style="1" customWidth="1"/>
    <col min="15" max="23" width="6.140625" style="1" customWidth="1"/>
    <col min="24" max="25" width="6" style="1" customWidth="1"/>
    <col min="26" max="28" width="6.140625" style="1" customWidth="1"/>
    <col min="29" max="29" width="10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58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AB2" s="1" t="s">
        <v>62</v>
      </c>
    </row>
    <row r="3" spans="1:34" ht="12" customHeight="1" x14ac:dyDescent="0.25">
      <c r="A3" s="11" t="s">
        <v>48</v>
      </c>
      <c r="C3" s="3"/>
      <c r="F3" s="2"/>
      <c r="G3" s="2"/>
      <c r="H3" s="2"/>
      <c r="I3" s="62" t="s">
        <v>59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3"/>
    </row>
    <row r="4" spans="1:34" ht="12.75" customHeight="1" x14ac:dyDescent="0.25">
      <c r="A4" s="10" t="s">
        <v>22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3"/>
    </row>
    <row r="5" spans="1:34" x14ac:dyDescent="0.25">
      <c r="A5" s="10" t="s">
        <v>57</v>
      </c>
      <c r="F5" s="2"/>
      <c r="G5" s="2"/>
      <c r="H5" s="2"/>
      <c r="I5" s="3" t="s">
        <v>61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5" t="s">
        <v>0</v>
      </c>
      <c r="B7" s="95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95" t="s">
        <v>31</v>
      </c>
      <c r="O7" s="96"/>
      <c r="P7" s="96"/>
      <c r="Q7" s="96"/>
      <c r="R7" s="96"/>
      <c r="S7" s="96"/>
      <c r="T7" s="96"/>
      <c r="U7" s="96"/>
      <c r="V7" s="96"/>
      <c r="W7" s="97"/>
      <c r="X7" s="74" t="s">
        <v>26</v>
      </c>
      <c r="Y7" s="72" t="s">
        <v>2</v>
      </c>
      <c r="Z7" s="68" t="s">
        <v>18</v>
      </c>
      <c r="AA7" s="68" t="s">
        <v>19</v>
      </c>
      <c r="AB7" s="70" t="s">
        <v>20</v>
      </c>
      <c r="AC7" s="63" t="s">
        <v>16</v>
      </c>
    </row>
    <row r="8" spans="1:34" ht="16.5" customHeight="1" thickBot="1" x14ac:dyDescent="0.3">
      <c r="A8" s="66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34</v>
      </c>
      <c r="C9" s="78" t="s">
        <v>35</v>
      </c>
      <c r="D9" s="78" t="s">
        <v>36</v>
      </c>
      <c r="E9" s="78" t="s">
        <v>41</v>
      </c>
      <c r="F9" s="78" t="s">
        <v>42</v>
      </c>
      <c r="G9" s="78" t="s">
        <v>39</v>
      </c>
      <c r="H9" s="78" t="s">
        <v>43</v>
      </c>
      <c r="I9" s="78" t="s">
        <v>40</v>
      </c>
      <c r="J9" s="78" t="s">
        <v>38</v>
      </c>
      <c r="K9" s="78" t="s">
        <v>37</v>
      </c>
      <c r="L9" s="78" t="s">
        <v>44</v>
      </c>
      <c r="M9" s="80" t="s">
        <v>45</v>
      </c>
      <c r="N9" s="111"/>
      <c r="O9" s="106" t="s">
        <v>32</v>
      </c>
      <c r="P9" s="108" t="s">
        <v>10</v>
      </c>
      <c r="Q9" s="70" t="s">
        <v>11</v>
      </c>
      <c r="R9" s="76" t="s">
        <v>33</v>
      </c>
      <c r="S9" s="78" t="s">
        <v>12</v>
      </c>
      <c r="T9" s="80" t="s">
        <v>13</v>
      </c>
      <c r="U9" s="76" t="s">
        <v>28</v>
      </c>
      <c r="V9" s="78" t="s">
        <v>14</v>
      </c>
      <c r="W9" s="80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12"/>
      <c r="O10" s="107"/>
      <c r="P10" s="109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5">
        <v>1</v>
      </c>
      <c r="B11" s="41">
        <v>96.696200000000005</v>
      </c>
      <c r="C11" s="8">
        <v>1.4234</v>
      </c>
      <c r="D11" s="8">
        <v>0.49370000000000003</v>
      </c>
      <c r="E11" s="8">
        <v>0.1089</v>
      </c>
      <c r="F11" s="8">
        <v>0.1016</v>
      </c>
      <c r="G11" s="8">
        <v>1E-3</v>
      </c>
      <c r="H11" s="8">
        <v>4.1599999999999998E-2</v>
      </c>
      <c r="I11" s="8">
        <v>2.1399999999999999E-2</v>
      </c>
      <c r="J11" s="8">
        <v>4.6600000000000003E-2</v>
      </c>
      <c r="K11" s="8">
        <v>9.4000000000000004E-3</v>
      </c>
      <c r="L11" s="8">
        <v>0.85109999999999997</v>
      </c>
      <c r="M11" s="30">
        <v>0.20519999999999999</v>
      </c>
      <c r="N11" s="27">
        <v>0.6956</v>
      </c>
      <c r="O11" s="46">
        <v>8118.95</v>
      </c>
      <c r="P11" s="17">
        <v>33.99</v>
      </c>
      <c r="Q11" s="47">
        <v>9.44</v>
      </c>
      <c r="R11" s="20">
        <v>9005.02</v>
      </c>
      <c r="S11" s="9">
        <v>37.700000000000003</v>
      </c>
      <c r="T11" s="21">
        <v>10.47</v>
      </c>
      <c r="U11" s="43">
        <v>11849.41</v>
      </c>
      <c r="V11" s="17">
        <v>49.61</v>
      </c>
      <c r="W11" s="21">
        <v>13.78</v>
      </c>
      <c r="X11" s="20"/>
      <c r="Y11" s="17"/>
      <c r="Z11" s="17"/>
      <c r="AA11" s="17"/>
      <c r="AB11" s="22"/>
      <c r="AC11" s="36">
        <v>0</v>
      </c>
      <c r="AD11" s="14">
        <f>SUM(B11:M11)+$K$42+$N$42</f>
        <v>100.00010000000003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8118.95</v>
      </c>
      <c r="P12" s="17">
        <v>33.99</v>
      </c>
      <c r="Q12" s="47">
        <v>9.44</v>
      </c>
      <c r="R12" s="20">
        <v>9005.02</v>
      </c>
      <c r="S12" s="9">
        <v>37.700000000000003</v>
      </c>
      <c r="T12" s="21">
        <v>10.47</v>
      </c>
      <c r="U12" s="43">
        <v>11849.41</v>
      </c>
      <c r="V12" s="17">
        <v>49.61</v>
      </c>
      <c r="W12" s="21">
        <v>13.78</v>
      </c>
      <c r="X12" s="20"/>
      <c r="Y12" s="17"/>
      <c r="Z12" s="17"/>
      <c r="AA12" s="17"/>
      <c r="AB12" s="22"/>
      <c r="AC12" s="36">
        <v>0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46">
        <v>8118.95</v>
      </c>
      <c r="P13" s="17">
        <v>33.99</v>
      </c>
      <c r="Q13" s="47">
        <v>9.44</v>
      </c>
      <c r="R13" s="20">
        <v>9005.02</v>
      </c>
      <c r="S13" s="9">
        <v>37.700000000000003</v>
      </c>
      <c r="T13" s="21">
        <v>10.47</v>
      </c>
      <c r="U13" s="43">
        <v>11849.41</v>
      </c>
      <c r="V13" s="17">
        <v>49.61</v>
      </c>
      <c r="W13" s="21">
        <v>13.78</v>
      </c>
      <c r="X13" s="52"/>
      <c r="Y13" s="53"/>
      <c r="Z13" s="54"/>
      <c r="AA13" s="54"/>
      <c r="AB13" s="55"/>
      <c r="AC13" s="36">
        <v>0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46">
        <v>8118.95</v>
      </c>
      <c r="P14" s="17">
        <v>33.99</v>
      </c>
      <c r="Q14" s="47">
        <v>9.44</v>
      </c>
      <c r="R14" s="20">
        <v>9005.02</v>
      </c>
      <c r="S14" s="9">
        <v>37.700000000000003</v>
      </c>
      <c r="T14" s="21">
        <v>10.47</v>
      </c>
      <c r="U14" s="43">
        <v>11849.41</v>
      </c>
      <c r="V14" s="17">
        <v>49.61</v>
      </c>
      <c r="W14" s="21">
        <v>13.78</v>
      </c>
      <c r="X14" s="20"/>
      <c r="Y14" s="17"/>
      <c r="Z14" s="17"/>
      <c r="AA14" s="17"/>
      <c r="AB14" s="22"/>
      <c r="AC14" s="36">
        <v>0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8"/>
      <c r="O15" s="46">
        <v>8118.95</v>
      </c>
      <c r="P15" s="17">
        <v>33.99</v>
      </c>
      <c r="Q15" s="47">
        <v>9.44</v>
      </c>
      <c r="R15" s="20">
        <v>9005.02</v>
      </c>
      <c r="S15" s="9">
        <v>37.700000000000003</v>
      </c>
      <c r="T15" s="21">
        <v>10.47</v>
      </c>
      <c r="U15" s="43">
        <v>11849.41</v>
      </c>
      <c r="V15" s="17">
        <v>49.61</v>
      </c>
      <c r="W15" s="21">
        <v>13.78</v>
      </c>
      <c r="X15" s="20"/>
      <c r="Y15" s="17"/>
      <c r="Z15" s="17"/>
      <c r="AA15" s="17"/>
      <c r="AB15" s="22"/>
      <c r="AC15" s="36">
        <v>0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1"/>
      <c r="O16" s="46">
        <v>8118.95</v>
      </c>
      <c r="P16" s="17">
        <v>33.99</v>
      </c>
      <c r="Q16" s="47">
        <v>9.44</v>
      </c>
      <c r="R16" s="20">
        <v>9005.02</v>
      </c>
      <c r="S16" s="9">
        <v>37.700000000000003</v>
      </c>
      <c r="T16" s="21">
        <v>10.47</v>
      </c>
      <c r="U16" s="43">
        <v>11849.41</v>
      </c>
      <c r="V16" s="17">
        <v>49.61</v>
      </c>
      <c r="W16" s="21">
        <v>13.78</v>
      </c>
      <c r="X16" s="37"/>
      <c r="Y16" s="44"/>
      <c r="Z16" s="54"/>
      <c r="AA16" s="54"/>
      <c r="AB16" s="55"/>
      <c r="AC16" s="36">
        <v>0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8"/>
      <c r="O17" s="46">
        <v>8118.95</v>
      </c>
      <c r="P17" s="17">
        <v>33.99</v>
      </c>
      <c r="Q17" s="47">
        <v>9.44</v>
      </c>
      <c r="R17" s="20">
        <v>9005.02</v>
      </c>
      <c r="S17" s="9">
        <v>37.700000000000003</v>
      </c>
      <c r="T17" s="21">
        <v>10.47</v>
      </c>
      <c r="U17" s="43">
        <v>11849.41</v>
      </c>
      <c r="V17" s="17">
        <v>49.61</v>
      </c>
      <c r="W17" s="21">
        <v>13.78</v>
      </c>
      <c r="X17" s="20"/>
      <c r="Y17" s="17"/>
      <c r="Z17" s="17"/>
      <c r="AA17" s="17"/>
      <c r="AB17" s="22"/>
      <c r="AC17" s="36">
        <v>1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>
        <v>96.971699999999998</v>
      </c>
      <c r="C18" s="8">
        <v>1.2415</v>
      </c>
      <c r="D18" s="8">
        <v>0.43090000000000001</v>
      </c>
      <c r="E18" s="8">
        <v>0.1</v>
      </c>
      <c r="F18" s="8">
        <v>8.8599999999999998E-2</v>
      </c>
      <c r="G18" s="8">
        <v>1E-3</v>
      </c>
      <c r="H18" s="8">
        <v>4.0500000000000001E-2</v>
      </c>
      <c r="I18" s="8">
        <v>2.1299999999999999E-2</v>
      </c>
      <c r="J18" s="8">
        <v>4.9399999999999999E-2</v>
      </c>
      <c r="K18" s="8">
        <v>1.1599999999999999E-2</v>
      </c>
      <c r="L18" s="8">
        <v>0.82120000000000004</v>
      </c>
      <c r="M18" s="30">
        <v>0.22259999999999999</v>
      </c>
      <c r="N18" s="27">
        <v>0.69350000000000001</v>
      </c>
      <c r="O18" s="46">
        <v>8097.04</v>
      </c>
      <c r="P18" s="54">
        <v>33.909999999999997</v>
      </c>
      <c r="Q18" s="47">
        <v>9.42</v>
      </c>
      <c r="R18" s="56">
        <v>8981.58</v>
      </c>
      <c r="S18" s="57">
        <v>37.6</v>
      </c>
      <c r="T18" s="22">
        <v>10.44</v>
      </c>
      <c r="U18" s="20">
        <v>11836.25</v>
      </c>
      <c r="V18" s="17">
        <v>49.56</v>
      </c>
      <c r="W18" s="22">
        <v>13.77</v>
      </c>
      <c r="X18" s="20"/>
      <c r="Y18" s="17"/>
      <c r="Z18" s="17"/>
      <c r="AA18" s="17"/>
      <c r="AB18" s="22"/>
      <c r="AC18" s="36">
        <v>0</v>
      </c>
      <c r="AD18" s="14">
        <f t="shared" si="0"/>
        <v>100.0003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8097.04</v>
      </c>
      <c r="P19" s="54">
        <v>33.909999999999997</v>
      </c>
      <c r="Q19" s="47">
        <v>9.42</v>
      </c>
      <c r="R19" s="56">
        <v>8981.58</v>
      </c>
      <c r="S19" s="57">
        <v>37.6</v>
      </c>
      <c r="T19" s="22">
        <v>10.44</v>
      </c>
      <c r="U19" s="20">
        <v>11836.25</v>
      </c>
      <c r="V19" s="17">
        <v>49.56</v>
      </c>
      <c r="W19" s="22">
        <v>13.77</v>
      </c>
      <c r="X19" s="20"/>
      <c r="Y19" s="17"/>
      <c r="Z19" s="17"/>
      <c r="AA19" s="17"/>
      <c r="AB19" s="22"/>
      <c r="AC19" s="36">
        <v>1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8097.04</v>
      </c>
      <c r="P20" s="54">
        <v>33.909999999999997</v>
      </c>
      <c r="Q20" s="47">
        <v>9.42</v>
      </c>
      <c r="R20" s="56">
        <v>8981.58</v>
      </c>
      <c r="S20" s="57">
        <v>37.6</v>
      </c>
      <c r="T20" s="22">
        <v>10.44</v>
      </c>
      <c r="U20" s="20">
        <v>11836.25</v>
      </c>
      <c r="V20" s="17">
        <v>49.56</v>
      </c>
      <c r="W20" s="22">
        <v>13.77</v>
      </c>
      <c r="X20" s="20"/>
      <c r="Y20" s="17"/>
      <c r="Z20" s="17"/>
      <c r="AA20" s="17"/>
      <c r="AB20" s="22"/>
      <c r="AC20" s="36">
        <v>0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8097.04</v>
      </c>
      <c r="P21" s="54">
        <v>33.909999999999997</v>
      </c>
      <c r="Q21" s="47">
        <v>9.42</v>
      </c>
      <c r="R21" s="56">
        <v>8981.58</v>
      </c>
      <c r="S21" s="57">
        <v>37.6</v>
      </c>
      <c r="T21" s="22">
        <v>10.44</v>
      </c>
      <c r="U21" s="20">
        <v>11836.25</v>
      </c>
      <c r="V21" s="17">
        <v>49.56</v>
      </c>
      <c r="W21" s="22">
        <v>13.77</v>
      </c>
      <c r="X21" s="37"/>
      <c r="Y21" s="17"/>
      <c r="Z21" s="54"/>
      <c r="AA21" s="54"/>
      <c r="AB21" s="55"/>
      <c r="AC21" s="36">
        <v>0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8097.04</v>
      </c>
      <c r="P22" s="54">
        <v>33.909999999999997</v>
      </c>
      <c r="Q22" s="47">
        <v>9.42</v>
      </c>
      <c r="R22" s="56">
        <v>8981.58</v>
      </c>
      <c r="S22" s="57">
        <v>37.6</v>
      </c>
      <c r="T22" s="22">
        <v>10.44</v>
      </c>
      <c r="U22" s="20">
        <v>11836.25</v>
      </c>
      <c r="V22" s="17">
        <v>49.56</v>
      </c>
      <c r="W22" s="22">
        <v>13.77</v>
      </c>
      <c r="X22" s="20"/>
      <c r="Y22" s="17"/>
      <c r="Z22" s="17"/>
      <c r="AA22" s="17"/>
      <c r="AB22" s="22"/>
      <c r="AC22" s="36">
        <v>0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8097.04</v>
      </c>
      <c r="P23" s="54">
        <v>33.909999999999997</v>
      </c>
      <c r="Q23" s="47">
        <v>9.42</v>
      </c>
      <c r="R23" s="56">
        <v>8981.58</v>
      </c>
      <c r="S23" s="57">
        <v>37.6</v>
      </c>
      <c r="T23" s="22">
        <v>10.44</v>
      </c>
      <c r="U23" s="20">
        <v>11836.25</v>
      </c>
      <c r="V23" s="17">
        <v>49.56</v>
      </c>
      <c r="W23" s="22">
        <v>13.77</v>
      </c>
      <c r="X23" s="20"/>
      <c r="Y23" s="17"/>
      <c r="Z23" s="17"/>
      <c r="AA23" s="17"/>
      <c r="AB23" s="22"/>
      <c r="AC23" s="36">
        <v>2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>
        <v>96.737899999999996</v>
      </c>
      <c r="C24" s="8">
        <v>1.5287999999999999</v>
      </c>
      <c r="D24" s="8">
        <v>0.49490000000000001</v>
      </c>
      <c r="E24" s="8">
        <v>9.8900000000000002E-2</v>
      </c>
      <c r="F24" s="8">
        <v>8.77E-2</v>
      </c>
      <c r="G24" s="8">
        <v>1E-3</v>
      </c>
      <c r="H24" s="8">
        <v>3.1399999999999997E-2</v>
      </c>
      <c r="I24" s="8">
        <v>1.5900000000000001E-2</v>
      </c>
      <c r="J24" s="8">
        <v>2.7900000000000001E-2</v>
      </c>
      <c r="K24" s="8">
        <v>7.1999999999999998E-3</v>
      </c>
      <c r="L24" s="8">
        <v>0.78120000000000001</v>
      </c>
      <c r="M24" s="30">
        <v>0.18740000000000001</v>
      </c>
      <c r="N24" s="27">
        <v>0.69430000000000003</v>
      </c>
      <c r="O24" s="46">
        <v>8118.78</v>
      </c>
      <c r="P24" s="54">
        <v>33.99</v>
      </c>
      <c r="Q24" s="47">
        <v>9.44</v>
      </c>
      <c r="R24" s="56">
        <v>9005.09</v>
      </c>
      <c r="S24" s="57">
        <v>37.700000000000003</v>
      </c>
      <c r="T24" s="22">
        <v>10.47</v>
      </c>
      <c r="U24" s="20">
        <v>11860</v>
      </c>
      <c r="V24" s="17">
        <v>49.66</v>
      </c>
      <c r="W24" s="22">
        <v>13.79</v>
      </c>
      <c r="X24" s="20"/>
      <c r="Y24" s="17"/>
      <c r="Z24" s="17"/>
      <c r="AA24" s="17"/>
      <c r="AB24" s="22"/>
      <c r="AC24" s="36">
        <v>0</v>
      </c>
      <c r="AD24" s="14">
        <f t="shared" si="0"/>
        <v>100.00020000000001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8118.78</v>
      </c>
      <c r="P25" s="54">
        <v>33.99</v>
      </c>
      <c r="Q25" s="47">
        <v>9.44</v>
      </c>
      <c r="R25" s="56">
        <v>9005.09</v>
      </c>
      <c r="S25" s="57">
        <v>37.700000000000003</v>
      </c>
      <c r="T25" s="22">
        <v>10.47</v>
      </c>
      <c r="U25" s="20">
        <v>11860</v>
      </c>
      <c r="V25" s="17">
        <v>49.66</v>
      </c>
      <c r="W25" s="22">
        <v>13.79</v>
      </c>
      <c r="X25" s="20"/>
      <c r="Y25" s="17"/>
      <c r="Z25" s="17"/>
      <c r="AA25" s="17"/>
      <c r="AB25" s="22"/>
      <c r="AC25" s="36">
        <v>0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8118.78</v>
      </c>
      <c r="P26" s="54">
        <v>33.99</v>
      </c>
      <c r="Q26" s="47">
        <v>9.44</v>
      </c>
      <c r="R26" s="56">
        <v>9005.09</v>
      </c>
      <c r="S26" s="57">
        <v>37.700000000000003</v>
      </c>
      <c r="T26" s="22">
        <v>10.47</v>
      </c>
      <c r="U26" s="20">
        <v>11860</v>
      </c>
      <c r="V26" s="17">
        <v>49.66</v>
      </c>
      <c r="W26" s="22">
        <v>13.79</v>
      </c>
      <c r="X26" s="20"/>
      <c r="Y26" s="17"/>
      <c r="Z26" s="17"/>
      <c r="AA26" s="17"/>
      <c r="AB26" s="22"/>
      <c r="AC26" s="36">
        <v>0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8118.78</v>
      </c>
      <c r="P27" s="54">
        <v>33.99</v>
      </c>
      <c r="Q27" s="47">
        <v>9.44</v>
      </c>
      <c r="R27" s="56">
        <v>9005.09</v>
      </c>
      <c r="S27" s="57">
        <v>37.700000000000003</v>
      </c>
      <c r="T27" s="22">
        <v>10.47</v>
      </c>
      <c r="U27" s="20">
        <v>11860</v>
      </c>
      <c r="V27" s="17">
        <v>49.66</v>
      </c>
      <c r="W27" s="22">
        <v>13.79</v>
      </c>
      <c r="X27" s="52"/>
      <c r="Y27" s="53"/>
      <c r="Z27" s="54"/>
      <c r="AA27" s="54"/>
      <c r="AB27" s="55"/>
      <c r="AC27" s="36">
        <v>0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8118.78</v>
      </c>
      <c r="P28" s="54">
        <v>33.99</v>
      </c>
      <c r="Q28" s="47">
        <v>9.44</v>
      </c>
      <c r="R28" s="56">
        <v>9005.09</v>
      </c>
      <c r="S28" s="57">
        <v>37.700000000000003</v>
      </c>
      <c r="T28" s="22">
        <v>10.47</v>
      </c>
      <c r="U28" s="20">
        <v>11860</v>
      </c>
      <c r="V28" s="17">
        <v>49.66</v>
      </c>
      <c r="W28" s="22">
        <v>13.79</v>
      </c>
      <c r="X28" s="20"/>
      <c r="Y28" s="17"/>
      <c r="Z28" s="17"/>
      <c r="AA28" s="17"/>
      <c r="AB28" s="22"/>
      <c r="AC28" s="36">
        <v>0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8118.78</v>
      </c>
      <c r="P29" s="54">
        <v>33.99</v>
      </c>
      <c r="Q29" s="47">
        <v>9.44</v>
      </c>
      <c r="R29" s="56">
        <v>9005.09</v>
      </c>
      <c r="S29" s="57">
        <v>37.700000000000003</v>
      </c>
      <c r="T29" s="22">
        <v>10.47</v>
      </c>
      <c r="U29" s="20">
        <v>11860</v>
      </c>
      <c r="V29" s="17">
        <v>49.66</v>
      </c>
      <c r="W29" s="22">
        <v>13.79</v>
      </c>
      <c r="X29" s="20"/>
      <c r="Y29" s="17"/>
      <c r="Z29" s="17"/>
      <c r="AA29" s="17"/>
      <c r="AB29" s="22"/>
      <c r="AC29" s="36">
        <v>0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8118.78</v>
      </c>
      <c r="P30" s="54">
        <v>33.99</v>
      </c>
      <c r="Q30" s="47">
        <v>9.44</v>
      </c>
      <c r="R30" s="56">
        <v>9005.09</v>
      </c>
      <c r="S30" s="57">
        <v>37.700000000000003</v>
      </c>
      <c r="T30" s="22">
        <v>10.47</v>
      </c>
      <c r="U30" s="20">
        <v>11860</v>
      </c>
      <c r="V30" s="17">
        <v>49.66</v>
      </c>
      <c r="W30" s="22">
        <v>13.79</v>
      </c>
      <c r="X30" s="20"/>
      <c r="Y30" s="17"/>
      <c r="Z30" s="17"/>
      <c r="AA30" s="17"/>
      <c r="AB30" s="22"/>
      <c r="AC30" s="36">
        <v>0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8"/>
      <c r="O31" s="46">
        <v>8118.78</v>
      </c>
      <c r="P31" s="54">
        <v>33.99</v>
      </c>
      <c r="Q31" s="47">
        <v>9.44</v>
      </c>
      <c r="R31" s="56">
        <v>9005.09</v>
      </c>
      <c r="S31" s="57">
        <v>37.700000000000003</v>
      </c>
      <c r="T31" s="22">
        <v>10.47</v>
      </c>
      <c r="U31" s="20">
        <v>11860</v>
      </c>
      <c r="V31" s="17">
        <v>49.66</v>
      </c>
      <c r="W31" s="22">
        <v>13.79</v>
      </c>
      <c r="X31" s="20"/>
      <c r="Y31" s="17"/>
      <c r="Z31" s="17"/>
      <c r="AA31" s="17"/>
      <c r="AB31" s="22"/>
      <c r="AC31" s="36">
        <v>0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8118.78</v>
      </c>
      <c r="P32" s="54">
        <v>33.99</v>
      </c>
      <c r="Q32" s="47">
        <v>9.44</v>
      </c>
      <c r="R32" s="56">
        <v>9005.09</v>
      </c>
      <c r="S32" s="57">
        <v>37.700000000000003</v>
      </c>
      <c r="T32" s="22">
        <v>10.47</v>
      </c>
      <c r="U32" s="20">
        <v>11860</v>
      </c>
      <c r="V32" s="17">
        <v>49.66</v>
      </c>
      <c r="W32" s="22">
        <v>13.79</v>
      </c>
      <c r="X32" s="20"/>
      <c r="Y32" s="17"/>
      <c r="Z32" s="17"/>
      <c r="AA32" s="17"/>
      <c r="AB32" s="22"/>
      <c r="AC32" s="36">
        <v>0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>
        <v>96.703400000000002</v>
      </c>
      <c r="C33" s="8">
        <v>1.4812000000000001</v>
      </c>
      <c r="D33" s="8">
        <v>0.50270000000000004</v>
      </c>
      <c r="E33" s="8">
        <v>0.1225</v>
      </c>
      <c r="F33" s="8">
        <v>9.2499999999999999E-2</v>
      </c>
      <c r="G33" s="8">
        <v>1E-3</v>
      </c>
      <c r="H33" s="8">
        <v>3.5200000000000002E-2</v>
      </c>
      <c r="I33" s="8">
        <v>1.8599999999999998E-2</v>
      </c>
      <c r="J33" s="8">
        <v>4.24E-2</v>
      </c>
      <c r="K33" s="8">
        <v>5.7000000000000002E-3</v>
      </c>
      <c r="L33" s="8">
        <v>0.7853</v>
      </c>
      <c r="M33" s="30">
        <v>0.20960000000000001</v>
      </c>
      <c r="N33" s="27">
        <v>0.69550000000000001</v>
      </c>
      <c r="O33" s="16">
        <v>8126.13</v>
      </c>
      <c r="P33" s="17">
        <v>34.020000000000003</v>
      </c>
      <c r="Q33" s="22">
        <v>9.4499999999999993</v>
      </c>
      <c r="R33" s="20">
        <v>9012.1299999999992</v>
      </c>
      <c r="S33" s="17">
        <v>37.74</v>
      </c>
      <c r="T33" s="21">
        <v>10.48</v>
      </c>
      <c r="U33" s="20">
        <v>11860.82</v>
      </c>
      <c r="V33" s="17">
        <v>49.66</v>
      </c>
      <c r="W33" s="22">
        <v>13.79</v>
      </c>
      <c r="X33" s="20"/>
      <c r="Y33" s="17"/>
      <c r="Z33" s="60" t="s">
        <v>60</v>
      </c>
      <c r="AA33" s="60" t="s">
        <v>60</v>
      </c>
      <c r="AB33" s="61" t="s">
        <v>60</v>
      </c>
      <c r="AC33" s="36">
        <v>0</v>
      </c>
      <c r="AD33" s="14">
        <f>SUM(B33:M33)+$K$42+$N$42</f>
        <v>100.00010000000003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8126.13</v>
      </c>
      <c r="P34" s="17">
        <v>34.020000000000003</v>
      </c>
      <c r="Q34" s="22">
        <v>9.4499999999999993</v>
      </c>
      <c r="R34" s="20">
        <v>9012.1299999999992</v>
      </c>
      <c r="S34" s="17">
        <v>37.74</v>
      </c>
      <c r="T34" s="21">
        <v>10.48</v>
      </c>
      <c r="U34" s="20">
        <v>11860.82</v>
      </c>
      <c r="V34" s="17">
        <v>49.66</v>
      </c>
      <c r="W34" s="22">
        <v>13.79</v>
      </c>
      <c r="X34" s="37"/>
      <c r="Y34" s="17"/>
      <c r="Z34" s="54"/>
      <c r="AA34" s="54"/>
      <c r="AB34" s="55"/>
      <c r="AC34" s="36">
        <v>1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8126.13</v>
      </c>
      <c r="P35" s="17">
        <v>34.020000000000003</v>
      </c>
      <c r="Q35" s="22">
        <v>9.4499999999999993</v>
      </c>
      <c r="R35" s="20">
        <v>9012.1299999999992</v>
      </c>
      <c r="S35" s="17">
        <v>37.74</v>
      </c>
      <c r="T35" s="21">
        <v>10.48</v>
      </c>
      <c r="U35" s="20">
        <v>11860.82</v>
      </c>
      <c r="V35" s="17">
        <v>49.66</v>
      </c>
      <c r="W35" s="22">
        <v>13.79</v>
      </c>
      <c r="X35" s="52"/>
      <c r="Y35" s="53"/>
      <c r="Z35" s="54"/>
      <c r="AA35" s="54"/>
      <c r="AB35" s="55"/>
      <c r="AC35" s="36">
        <v>0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8126.13</v>
      </c>
      <c r="P36" s="17">
        <v>34.020000000000003</v>
      </c>
      <c r="Q36" s="22">
        <v>9.4499999999999993</v>
      </c>
      <c r="R36" s="20">
        <v>9012.1299999999992</v>
      </c>
      <c r="S36" s="17">
        <v>37.74</v>
      </c>
      <c r="T36" s="21">
        <v>10.48</v>
      </c>
      <c r="U36" s="20">
        <v>11860.82</v>
      </c>
      <c r="V36" s="17">
        <v>49.66</v>
      </c>
      <c r="W36" s="22">
        <v>13.79</v>
      </c>
      <c r="X36" s="20"/>
      <c r="Y36" s="17"/>
      <c r="Z36" s="17"/>
      <c r="AA36" s="17"/>
      <c r="AB36" s="22"/>
      <c r="AC36" s="36">
        <v>3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8126.13</v>
      </c>
      <c r="P37" s="17">
        <v>34.020000000000003</v>
      </c>
      <c r="Q37" s="22">
        <v>9.4499999999999993</v>
      </c>
      <c r="R37" s="20">
        <v>9012.1299999999992</v>
      </c>
      <c r="S37" s="17">
        <v>37.74</v>
      </c>
      <c r="T37" s="21">
        <v>10.48</v>
      </c>
      <c r="U37" s="20">
        <v>11860.82</v>
      </c>
      <c r="V37" s="17">
        <v>49.66</v>
      </c>
      <c r="W37" s="22">
        <v>13.79</v>
      </c>
      <c r="X37" s="20"/>
      <c r="Y37" s="17"/>
      <c r="Z37" s="17"/>
      <c r="AA37" s="17"/>
      <c r="AB37" s="22"/>
      <c r="AC37" s="36">
        <v>0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8126.13</v>
      </c>
      <c r="P38" s="17">
        <v>34.020000000000003</v>
      </c>
      <c r="Q38" s="22">
        <v>9.4499999999999993</v>
      </c>
      <c r="R38" s="20">
        <v>9012.1299999999992</v>
      </c>
      <c r="S38" s="17">
        <v>37.74</v>
      </c>
      <c r="T38" s="21">
        <v>10.48</v>
      </c>
      <c r="U38" s="20">
        <v>11860.82</v>
      </c>
      <c r="V38" s="17">
        <v>49.66</v>
      </c>
      <c r="W38" s="22">
        <v>13.79</v>
      </c>
      <c r="X38" s="20"/>
      <c r="Y38" s="17"/>
      <c r="Z38" s="17"/>
      <c r="AA38" s="17"/>
      <c r="AB38" s="22"/>
      <c r="AC38" s="36">
        <v>0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8126.13</v>
      </c>
      <c r="P39" s="17">
        <v>34.020000000000003</v>
      </c>
      <c r="Q39" s="22">
        <v>9.4499999999999993</v>
      </c>
      <c r="R39" s="20">
        <v>9012.1299999999992</v>
      </c>
      <c r="S39" s="17">
        <v>37.74</v>
      </c>
      <c r="T39" s="21">
        <v>10.48</v>
      </c>
      <c r="U39" s="20">
        <v>11860.82</v>
      </c>
      <c r="V39" s="17">
        <v>49.66</v>
      </c>
      <c r="W39" s="22">
        <v>13.79</v>
      </c>
      <c r="X39" s="20"/>
      <c r="Y39" s="17"/>
      <c r="Z39" s="17"/>
      <c r="AA39" s="17"/>
      <c r="AB39" s="22"/>
      <c r="AC39" s="36">
        <v>0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8126.13</v>
      </c>
      <c r="P40" s="17">
        <v>34.020000000000003</v>
      </c>
      <c r="Q40" s="22">
        <v>9.4499999999999993</v>
      </c>
      <c r="R40" s="20">
        <v>9012.1299999999992</v>
      </c>
      <c r="S40" s="17">
        <v>37.74</v>
      </c>
      <c r="T40" s="21">
        <v>10.48</v>
      </c>
      <c r="U40" s="20">
        <v>11860.82</v>
      </c>
      <c r="V40" s="17">
        <v>49.66</v>
      </c>
      <c r="W40" s="22">
        <v>13.79</v>
      </c>
      <c r="X40" s="20"/>
      <c r="Y40" s="17"/>
      <c r="Z40" s="17"/>
      <c r="AA40" s="17"/>
      <c r="AB40" s="22"/>
      <c r="AC40" s="36">
        <v>0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91" t="s">
        <v>23</v>
      </c>
      <c r="J42" s="92"/>
      <c r="K42" s="33">
        <v>0</v>
      </c>
      <c r="L42" s="100" t="s">
        <v>24</v>
      </c>
      <c r="M42" s="101"/>
      <c r="N42" s="34">
        <v>0</v>
      </c>
      <c r="O42" s="86">
        <f>SUMPRODUCT(O11:O41,AC11:AC41)/SUM(AC11:AC41)</f>
        <v>8114.3237499999996</v>
      </c>
      <c r="P42" s="82">
        <f>SUMPRODUCT(P11:P41,AC11:AC41)/SUM(AC11:AC41)</f>
        <v>33.975000000000001</v>
      </c>
      <c r="Q42" s="98">
        <f>SUMPRODUCT(Q11:Q41,AC11:AC41)/SUM(AC11:AC41)</f>
        <v>9.4375</v>
      </c>
      <c r="R42" s="82">
        <f>SUMPRODUCT(R11:R41,AC11:AC41)/SUM(AC11:AC41)</f>
        <v>8999.7849999999999</v>
      </c>
      <c r="S42" s="82">
        <f>SUMPRODUCT(S11:S41,AC11:AC41)/SUM(AC11:AC41)</f>
        <v>37.682500000000005</v>
      </c>
      <c r="T42" s="84">
        <f>SUMPRODUCT(T11:T41,AC11:AC41)/SUM(AC11:AC41)</f>
        <v>10.463749999999999</v>
      </c>
      <c r="U42" s="18"/>
      <c r="V42" s="7"/>
      <c r="W42" s="7"/>
      <c r="X42" s="7"/>
      <c r="Y42" s="7"/>
      <c r="Z42" s="7"/>
      <c r="AA42" s="7"/>
      <c r="AB42" s="7"/>
      <c r="AC42" s="7">
        <v>8.8040000000000003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8" t="s">
        <v>3</v>
      </c>
      <c r="I43" s="89"/>
      <c r="J43" s="89"/>
      <c r="K43" s="89"/>
      <c r="L43" s="89"/>
      <c r="M43" s="89"/>
      <c r="N43" s="90"/>
      <c r="O43" s="87"/>
      <c r="P43" s="83"/>
      <c r="Q43" s="99"/>
      <c r="R43" s="83"/>
      <c r="S43" s="83"/>
      <c r="T43" s="85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2016-12-08T09:52:08Z</dcterms:modified>
</cp:coreProperties>
</file>