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<sst xmlns="http://schemas.openxmlformats.org/spreadsheetml/2006/main" count="74" uniqueCount="62">
  <si>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</si>
  <si>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</si>
  <si>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</si>
  <si>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</si>
  <si>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</si>
  <si>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</si>
  <si>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</si>
  <si>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</si>
  <si>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</si>
  <si>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</si>
  <si>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</si>
  <si>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</si>
  <si>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</si>
  <si>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</si>
  <si>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</si>
  <si>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</si>
  <si>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</si>
  <si>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</si>
  <si>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</si>
  <si>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</si>
  <si>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</si>
  <si>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</si>
  <si>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</si>
  <si>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</si>
  <si>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</si>
  <si>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</si>
  <si>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</si>
  <si>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</si>
  <si>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</si>
  <si>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</si>
  <si>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</si>
  <si>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</si>
  <si>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</si>
  <si>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</si>
  <si>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</si>
  <si>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</si>
  <si>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</si>
  <si>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</si>
  <si>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</si>
  <si>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</si>
  <si>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</si>
  <si>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</si>
  <si>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</si>
  <si>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</si>
  <si>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</si>
  <si>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</si>
  <si>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</si>
  <si>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</si>
  <si>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</si>
  <si>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</si>
  <si>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</si>
  <si>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</si>
  <si>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</si>
  <si>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Керівник  Бібрського ЛВУМГ</t>
  </si>
  <si>
    <t>Г.В. Роїк</t>
  </si>
  <si>
    <t>І.І. Карапата</t>
  </si>
  <si>
    <t>газопроводу  Угерсько - Львів</t>
  </si>
  <si>
    <t>за період з 01.11.2016 р. по 30.11.2016 р.</t>
  </si>
  <si>
    <t>Не вияв.</t>
  </si>
  <si>
    <t>Керівник _ВХАЛ  Бібрського ЛВУМГ__________________________________________________________________________________________________</t>
  </si>
  <si>
    <t>Керівник  служби__ГВ та М__________________________________________________________________________________________</t>
  </si>
  <si>
    <r>
      <t xml:space="preserve">                             по      </t>
    </r>
    <r>
      <rPr>
        <b/>
        <sz val="11"/>
        <color theme="1"/>
        <rFont val="Times New Roman"/>
        <family val="1"/>
        <charset val="204"/>
      </rPr>
      <t>ГРС    Липники</t>
    </r>
    <r>
      <rPr>
        <sz val="11"/>
        <color theme="1"/>
        <rFont val="Times New Roman"/>
        <family val="1"/>
        <charset val="204"/>
      </rPr>
      <t xml:space="preserve">  (точка відбору проби ГРС  Липники)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Маршрут № 229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</si>
</sst>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W2" sqref="W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9.42578125" style="1" customWidth="1"/>
    <col min="28" max="28" width="9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4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61" t="s">
        <v>61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2"/>
    </row>
    <row r="4" spans="1:34" ht="12.75" customHeight="1" x14ac:dyDescent="0.25">
      <c r="A4" s="9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2"/>
    </row>
    <row r="5" spans="1:34" x14ac:dyDescent="0.25">
      <c r="A5" s="9" t="s">
        <v>49</v>
      </c>
      <c r="F5" s="2"/>
      <c r="G5" s="2"/>
      <c r="H5" s="2"/>
      <c r="K5" s="3" t="s">
        <v>56</v>
      </c>
      <c r="M5" s="12"/>
      <c r="O5" s="12"/>
      <c r="P5" s="12"/>
      <c r="Q5" s="12"/>
      <c r="R5" s="12"/>
      <c r="S5" s="12"/>
      <c r="V5" s="12"/>
      <c r="W5" s="3" t="s">
        <v>57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2">
        <v>1</v>
      </c>
      <c r="B11" s="37">
        <v>96.583600000000004</v>
      </c>
      <c r="C11" s="7">
        <v>1.8218000000000001</v>
      </c>
      <c r="D11" s="7">
        <v>0.54759999999999998</v>
      </c>
      <c r="E11" s="7">
        <v>7.8700000000000006E-2</v>
      </c>
      <c r="F11" s="7">
        <v>7.3700000000000002E-2</v>
      </c>
      <c r="G11" s="7">
        <v>1.4E-3</v>
      </c>
      <c r="H11" s="7">
        <v>1.1900000000000001E-2</v>
      </c>
      <c r="I11" s="7">
        <v>7.1000000000000004E-3</v>
      </c>
      <c r="J11" s="7">
        <v>2.5999999999999999E-3</v>
      </c>
      <c r="K11" s="7">
        <v>9.4000000000000004E-3</v>
      </c>
      <c r="L11" s="7">
        <v>0.74570000000000003</v>
      </c>
      <c r="M11" s="27">
        <v>0.1164</v>
      </c>
      <c r="N11" s="26">
        <v>0.69369999999999998</v>
      </c>
      <c r="O11" s="42">
        <v>8129</v>
      </c>
      <c r="P11" s="16">
        <v>34.04</v>
      </c>
      <c r="Q11" s="43">
        <v>9.4499999999999993</v>
      </c>
      <c r="R11" s="19">
        <v>9014</v>
      </c>
      <c r="S11" s="8">
        <v>37.74</v>
      </c>
      <c r="T11" s="20">
        <v>10.48</v>
      </c>
      <c r="U11" s="39">
        <v>11881</v>
      </c>
      <c r="V11" s="16">
        <v>49.75</v>
      </c>
      <c r="W11" s="20">
        <v>13.81</v>
      </c>
      <c r="X11" s="19">
        <v>11.4</v>
      </c>
      <c r="Y11" s="16"/>
      <c r="Z11" s="16" t="s">
        <v>58</v>
      </c>
      <c r="AA11" s="16" t="s">
        <v>58</v>
      </c>
      <c r="AB11" s="21" t="s">
        <v>58</v>
      </c>
      <c r="AC11" s="33">
        <v>1433.69</v>
      </c>
      <c r="AD11" s="13">
        <f>SUM(B11:M11)+$K$42+$N$42</f>
        <v>99.999899999999997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7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2">
        <v>8129</v>
      </c>
      <c r="P12" s="16">
        <v>34.04</v>
      </c>
      <c r="Q12" s="43">
        <v>9.4499999999999993</v>
      </c>
      <c r="R12" s="19">
        <v>9014</v>
      </c>
      <c r="S12" s="8">
        <v>37.74</v>
      </c>
      <c r="T12" s="20">
        <v>10.48</v>
      </c>
      <c r="U12" s="39"/>
      <c r="V12" s="16"/>
      <c r="W12" s="20"/>
      <c r="X12" s="19"/>
      <c r="Y12" s="16"/>
      <c r="Z12" s="16"/>
      <c r="AA12" s="16"/>
      <c r="AB12" s="21"/>
      <c r="AC12" s="33">
        <v>1478.154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26"/>
      <c r="O13" s="42">
        <v>8129</v>
      </c>
      <c r="P13" s="16">
        <v>34.04</v>
      </c>
      <c r="Q13" s="43">
        <v>9.4499999999999993</v>
      </c>
      <c r="R13" s="19">
        <v>9014</v>
      </c>
      <c r="S13" s="8">
        <v>37.74</v>
      </c>
      <c r="T13" s="20">
        <v>10.48</v>
      </c>
      <c r="U13" s="39"/>
      <c r="V13" s="16"/>
      <c r="W13" s="20"/>
      <c r="X13" s="47"/>
      <c r="Y13" s="48"/>
      <c r="Z13" s="49"/>
      <c r="AA13" s="49"/>
      <c r="AB13" s="50"/>
      <c r="AC13" s="33">
        <v>1554.271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2">
        <v>8129</v>
      </c>
      <c r="P14" s="16">
        <v>34.04</v>
      </c>
      <c r="Q14" s="43">
        <v>9.4499999999999993</v>
      </c>
      <c r="R14" s="19">
        <v>9014</v>
      </c>
      <c r="S14" s="8">
        <v>37.74</v>
      </c>
      <c r="T14" s="20">
        <v>10.48</v>
      </c>
      <c r="U14" s="39"/>
      <c r="V14" s="16"/>
      <c r="W14" s="20"/>
      <c r="X14" s="19"/>
      <c r="Y14" s="16"/>
      <c r="Z14" s="16"/>
      <c r="AA14" s="16"/>
      <c r="AB14" s="21"/>
      <c r="AC14" s="33">
        <v>1592.194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7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2">
        <v>8129</v>
      </c>
      <c r="P15" s="16">
        <v>34.04</v>
      </c>
      <c r="Q15" s="43">
        <v>9.4499999999999993</v>
      </c>
      <c r="R15" s="19">
        <v>9014</v>
      </c>
      <c r="S15" s="8">
        <v>37.74</v>
      </c>
      <c r="T15" s="20">
        <v>10.48</v>
      </c>
      <c r="U15" s="39"/>
      <c r="V15" s="16"/>
      <c r="W15" s="20"/>
      <c r="X15" s="19"/>
      <c r="Y15" s="16"/>
      <c r="Z15" s="16"/>
      <c r="AA15" s="16"/>
      <c r="AB15" s="21"/>
      <c r="AC15" s="33">
        <v>1547.116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26"/>
      <c r="O16" s="42">
        <v>8129</v>
      </c>
      <c r="P16" s="16">
        <v>34.04</v>
      </c>
      <c r="Q16" s="43">
        <v>9.4499999999999993</v>
      </c>
      <c r="R16" s="19">
        <v>9014</v>
      </c>
      <c r="S16" s="8">
        <v>37.74</v>
      </c>
      <c r="T16" s="20">
        <v>10.48</v>
      </c>
      <c r="U16" s="39"/>
      <c r="V16" s="16"/>
      <c r="W16" s="20"/>
      <c r="X16" s="34"/>
      <c r="Y16" s="40"/>
      <c r="Z16" s="49"/>
      <c r="AA16" s="49"/>
      <c r="AB16" s="50"/>
      <c r="AC16" s="33">
        <v>1410.779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7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2">
        <v>8129</v>
      </c>
      <c r="P17" s="16">
        <v>34.04</v>
      </c>
      <c r="Q17" s="43">
        <v>9.4499999999999993</v>
      </c>
      <c r="R17" s="19">
        <v>9014</v>
      </c>
      <c r="S17" s="8">
        <v>37.74</v>
      </c>
      <c r="T17" s="20">
        <v>10.48</v>
      </c>
      <c r="U17" s="39"/>
      <c r="V17" s="16"/>
      <c r="W17" s="20"/>
      <c r="X17" s="19"/>
      <c r="Y17" s="16"/>
      <c r="Z17" s="16"/>
      <c r="AA17" s="16"/>
      <c r="AB17" s="21"/>
      <c r="AC17" s="33">
        <v>1542.4549999999999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2">
        <v>8</v>
      </c>
      <c r="B18" s="37">
        <v>91.997299999999996</v>
      </c>
      <c r="C18" s="7">
        <v>3.9647999999999999</v>
      </c>
      <c r="D18" s="7">
        <v>0.92269999999999996</v>
      </c>
      <c r="E18" s="7">
        <v>9.3399999999999997E-2</v>
      </c>
      <c r="F18" s="7">
        <v>0.1404</v>
      </c>
      <c r="G18" s="7">
        <v>3.3999999999999998E-3</v>
      </c>
      <c r="H18" s="7">
        <v>3.2500000000000001E-2</v>
      </c>
      <c r="I18" s="7">
        <v>2.1899999999999999E-2</v>
      </c>
      <c r="J18" s="7">
        <v>2.1000000000000001E-2</v>
      </c>
      <c r="K18" s="7">
        <v>9.4000000000000004E-3</v>
      </c>
      <c r="L18" s="7">
        <v>1.3982000000000001</v>
      </c>
      <c r="M18" s="27">
        <v>1.3949</v>
      </c>
      <c r="N18" s="26">
        <v>0.73170000000000002</v>
      </c>
      <c r="O18" s="42">
        <v>8186</v>
      </c>
      <c r="P18" s="49">
        <v>34.28</v>
      </c>
      <c r="Q18" s="43">
        <v>9.5299999999999994</v>
      </c>
      <c r="R18" s="51">
        <v>9069</v>
      </c>
      <c r="S18" s="49">
        <v>37.97</v>
      </c>
      <c r="T18" s="21">
        <v>10.55</v>
      </c>
      <c r="U18" s="19">
        <v>11639</v>
      </c>
      <c r="V18" s="16">
        <v>48.74</v>
      </c>
      <c r="W18" s="21">
        <v>13.53</v>
      </c>
      <c r="X18" s="19">
        <v>10.9</v>
      </c>
      <c r="Y18" s="16"/>
      <c r="Z18" s="16"/>
      <c r="AA18" s="16"/>
      <c r="AB18" s="21"/>
      <c r="AC18" s="33">
        <v>1653.4059999999999</v>
      </c>
      <c r="AD18" s="13">
        <f t="shared" si="0"/>
        <v>99.999900000000011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2">
        <v>9</v>
      </c>
      <c r="B19" s="37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2">
        <v>8186</v>
      </c>
      <c r="P19" s="49">
        <v>34.28</v>
      </c>
      <c r="Q19" s="43">
        <v>9.5299999999999994</v>
      </c>
      <c r="R19" s="51">
        <v>9069</v>
      </c>
      <c r="S19" s="49">
        <v>37.97</v>
      </c>
      <c r="T19" s="21">
        <v>10.55</v>
      </c>
      <c r="U19" s="19"/>
      <c r="V19" s="16"/>
      <c r="W19" s="21"/>
      <c r="X19" s="19"/>
      <c r="Y19" s="16"/>
      <c r="Z19" s="16"/>
      <c r="AA19" s="16"/>
      <c r="AB19" s="21"/>
      <c r="AC19" s="33">
        <v>1687.1120000000001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7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2">
        <v>8186</v>
      </c>
      <c r="P20" s="49">
        <v>34.28</v>
      </c>
      <c r="Q20" s="43">
        <v>9.5299999999999994</v>
      </c>
      <c r="R20" s="51">
        <v>9069</v>
      </c>
      <c r="S20" s="49">
        <v>37.97</v>
      </c>
      <c r="T20" s="21">
        <v>10.55</v>
      </c>
      <c r="U20" s="19"/>
      <c r="V20" s="16"/>
      <c r="W20" s="21"/>
      <c r="X20" s="19"/>
      <c r="Y20" s="16"/>
      <c r="Z20" s="16"/>
      <c r="AA20" s="16"/>
      <c r="AB20" s="21"/>
      <c r="AC20" s="33">
        <v>1705.846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6"/>
      <c r="O21" s="42">
        <v>8186</v>
      </c>
      <c r="P21" s="49">
        <v>34.28</v>
      </c>
      <c r="Q21" s="43">
        <v>9.5299999999999994</v>
      </c>
      <c r="R21" s="51">
        <v>9069</v>
      </c>
      <c r="S21" s="49">
        <v>37.97</v>
      </c>
      <c r="T21" s="21">
        <v>10.55</v>
      </c>
      <c r="U21" s="19"/>
      <c r="V21" s="16"/>
      <c r="W21" s="21"/>
      <c r="X21" s="34"/>
      <c r="Y21" s="16"/>
      <c r="Z21" s="49"/>
      <c r="AA21" s="49"/>
      <c r="AB21" s="50"/>
      <c r="AC21" s="33">
        <v>1684.2070000000001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7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2">
        <v>8186</v>
      </c>
      <c r="P22" s="49">
        <v>34.28</v>
      </c>
      <c r="Q22" s="43">
        <v>9.5299999999999994</v>
      </c>
      <c r="R22" s="51">
        <v>9069</v>
      </c>
      <c r="S22" s="49">
        <v>37.97</v>
      </c>
      <c r="T22" s="21">
        <v>10.55</v>
      </c>
      <c r="U22" s="19"/>
      <c r="V22" s="16"/>
      <c r="W22" s="21"/>
      <c r="X22" s="19"/>
      <c r="Y22" s="16"/>
      <c r="Z22" s="16"/>
      <c r="AA22" s="16"/>
      <c r="AB22" s="21"/>
      <c r="AC22" s="33">
        <v>1992.499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7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2">
        <v>8186</v>
      </c>
      <c r="P23" s="49">
        <v>34.28</v>
      </c>
      <c r="Q23" s="43">
        <v>9.5299999999999994</v>
      </c>
      <c r="R23" s="51">
        <v>9069</v>
      </c>
      <c r="S23" s="49">
        <v>37.97</v>
      </c>
      <c r="T23" s="21">
        <v>10.55</v>
      </c>
      <c r="U23" s="19"/>
      <c r="V23" s="16"/>
      <c r="W23" s="21"/>
      <c r="X23" s="19"/>
      <c r="Y23" s="16"/>
      <c r="Z23" s="16"/>
      <c r="AA23" s="16"/>
      <c r="AB23" s="21"/>
      <c r="AC23" s="33">
        <v>2027.422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7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2">
        <v>8186</v>
      </c>
      <c r="P24" s="49">
        <v>34.28</v>
      </c>
      <c r="Q24" s="43">
        <v>9.5299999999999994</v>
      </c>
      <c r="R24" s="51">
        <v>9069</v>
      </c>
      <c r="S24" s="49">
        <v>37.97</v>
      </c>
      <c r="T24" s="21">
        <v>10.55</v>
      </c>
      <c r="U24" s="19"/>
      <c r="V24" s="16"/>
      <c r="W24" s="21"/>
      <c r="X24" s="19"/>
      <c r="Y24" s="16"/>
      <c r="Z24" s="16"/>
      <c r="AA24" s="16"/>
      <c r="AB24" s="21"/>
      <c r="AC24" s="33">
        <v>2003.1389999999999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7">
        <v>93.901700000000005</v>
      </c>
      <c r="C25" s="7">
        <v>3.0819999999999999</v>
      </c>
      <c r="D25" s="7">
        <v>0.80579999999999996</v>
      </c>
      <c r="E25" s="7">
        <v>0.1094</v>
      </c>
      <c r="F25" s="7">
        <v>0.13400000000000001</v>
      </c>
      <c r="G25" s="7">
        <v>2.8999999999999998E-3</v>
      </c>
      <c r="H25" s="7">
        <v>3.7400000000000003E-2</v>
      </c>
      <c r="I25" s="7">
        <v>2.5600000000000001E-2</v>
      </c>
      <c r="J25" s="7">
        <v>2.52E-2</v>
      </c>
      <c r="K25" s="7">
        <v>1.2999999999999999E-2</v>
      </c>
      <c r="L25" s="7">
        <v>1.0803</v>
      </c>
      <c r="M25" s="27">
        <v>0.78269999999999995</v>
      </c>
      <c r="N25" s="26">
        <v>0.71689999999999998</v>
      </c>
      <c r="O25" s="15">
        <v>8195</v>
      </c>
      <c r="P25" s="8">
        <v>34.32</v>
      </c>
      <c r="Q25" s="21">
        <v>9.5299999999999994</v>
      </c>
      <c r="R25" s="19">
        <v>9081</v>
      </c>
      <c r="S25" s="16">
        <v>38.020000000000003</v>
      </c>
      <c r="T25" s="20">
        <v>10.56</v>
      </c>
      <c r="U25" s="19">
        <v>11775</v>
      </c>
      <c r="V25" s="16">
        <v>49.31</v>
      </c>
      <c r="W25" s="21">
        <v>13.69</v>
      </c>
      <c r="X25" s="19">
        <v>10.8</v>
      </c>
      <c r="Y25" s="16"/>
      <c r="Z25" s="16"/>
      <c r="AA25" s="16"/>
      <c r="AB25" s="21"/>
      <c r="AC25" s="33">
        <v>1922.9639999999999</v>
      </c>
      <c r="AD25" s="13">
        <f t="shared" si="0"/>
        <v>100</v>
      </c>
      <c r="AE25" s="14" t="str">
        <f t="shared" si="1"/>
        <v>ОК</v>
      </c>
      <c r="AF25" s="5"/>
      <c r="AG25" s="5"/>
      <c r="AH25" s="5"/>
    </row>
    <row r="26" spans="1:34" x14ac:dyDescent="0.25">
      <c r="A26" s="32">
        <v>16</v>
      </c>
      <c r="B26" s="37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15">
        <v>8195</v>
      </c>
      <c r="P26" s="8">
        <v>34.32</v>
      </c>
      <c r="Q26" s="21">
        <v>9.5299999999999994</v>
      </c>
      <c r="R26" s="19">
        <v>9081</v>
      </c>
      <c r="S26" s="16">
        <v>38.020000000000003</v>
      </c>
      <c r="T26" s="20">
        <v>10.56</v>
      </c>
      <c r="U26" s="19"/>
      <c r="V26" s="16"/>
      <c r="W26" s="21"/>
      <c r="X26" s="19"/>
      <c r="Y26" s="16"/>
      <c r="Z26" s="16"/>
      <c r="AA26" s="16"/>
      <c r="AB26" s="21"/>
      <c r="AC26" s="33">
        <v>1909.5730000000001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26"/>
      <c r="O27" s="15">
        <v>8195</v>
      </c>
      <c r="P27" s="8">
        <v>34.32</v>
      </c>
      <c r="Q27" s="21">
        <v>9.5299999999999994</v>
      </c>
      <c r="R27" s="19">
        <v>9081</v>
      </c>
      <c r="S27" s="16">
        <v>38.020000000000003</v>
      </c>
      <c r="T27" s="20">
        <v>10.56</v>
      </c>
      <c r="U27" s="19"/>
      <c r="V27" s="8"/>
      <c r="W27" s="21"/>
      <c r="X27" s="47"/>
      <c r="Y27" s="48"/>
      <c r="Z27" s="49"/>
      <c r="AA27" s="49"/>
      <c r="AB27" s="50"/>
      <c r="AC27" s="33">
        <v>1810.489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7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15">
        <v>8195</v>
      </c>
      <c r="P28" s="8">
        <v>34.32</v>
      </c>
      <c r="Q28" s="21">
        <v>9.5299999999999994</v>
      </c>
      <c r="R28" s="19">
        <v>9081</v>
      </c>
      <c r="S28" s="16">
        <v>38.020000000000003</v>
      </c>
      <c r="T28" s="20">
        <v>10.56</v>
      </c>
      <c r="U28" s="19"/>
      <c r="V28" s="16"/>
      <c r="W28" s="21"/>
      <c r="X28" s="19"/>
      <c r="Y28" s="16"/>
      <c r="Z28" s="16"/>
      <c r="AA28" s="16"/>
      <c r="AB28" s="21"/>
      <c r="AC28" s="33">
        <v>1528.884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7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15">
        <v>8195</v>
      </c>
      <c r="P29" s="8">
        <v>34.32</v>
      </c>
      <c r="Q29" s="21">
        <v>9.5299999999999994</v>
      </c>
      <c r="R29" s="19">
        <v>9081</v>
      </c>
      <c r="S29" s="16">
        <v>38.020000000000003</v>
      </c>
      <c r="T29" s="20">
        <v>10.56</v>
      </c>
      <c r="U29" s="19"/>
      <c r="V29" s="16"/>
      <c r="W29" s="21"/>
      <c r="X29" s="19"/>
      <c r="Y29" s="16"/>
      <c r="Z29" s="16"/>
      <c r="AA29" s="16"/>
      <c r="AB29" s="21"/>
      <c r="AC29" s="33">
        <v>1574.037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7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15">
        <v>8195</v>
      </c>
      <c r="P30" s="8">
        <v>34.32</v>
      </c>
      <c r="Q30" s="21">
        <v>9.5299999999999994</v>
      </c>
      <c r="R30" s="19">
        <v>9081</v>
      </c>
      <c r="S30" s="16">
        <v>38.020000000000003</v>
      </c>
      <c r="T30" s="20">
        <v>10.56</v>
      </c>
      <c r="U30" s="19"/>
      <c r="V30" s="16"/>
      <c r="W30" s="21"/>
      <c r="X30" s="19"/>
      <c r="Y30" s="16"/>
      <c r="Z30" s="16"/>
      <c r="AA30" s="16"/>
      <c r="AB30" s="21"/>
      <c r="AC30" s="33">
        <v>1567.98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7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8195</v>
      </c>
      <c r="P31" s="8">
        <v>34.32</v>
      </c>
      <c r="Q31" s="21">
        <v>9.5299999999999994</v>
      </c>
      <c r="R31" s="19">
        <v>9081</v>
      </c>
      <c r="S31" s="16">
        <v>38.020000000000003</v>
      </c>
      <c r="T31" s="20">
        <v>10.56</v>
      </c>
      <c r="U31" s="19"/>
      <c r="V31" s="16"/>
      <c r="W31" s="21"/>
      <c r="X31" s="19"/>
      <c r="Y31" s="16"/>
      <c r="Z31" s="16"/>
      <c r="AA31" s="16"/>
      <c r="AB31" s="21"/>
      <c r="AC31" s="33">
        <v>1773.03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7">
        <v>96.211500000000001</v>
      </c>
      <c r="C32" s="7">
        <v>2.0522</v>
      </c>
      <c r="D32" s="7">
        <v>0.62939999999999996</v>
      </c>
      <c r="E32" s="7">
        <v>9.8900000000000002E-2</v>
      </c>
      <c r="F32" s="7">
        <v>9.2200000000000004E-2</v>
      </c>
      <c r="G32" s="7">
        <v>4.0000000000000002E-4</v>
      </c>
      <c r="H32" s="7">
        <v>1.6400000000000001E-2</v>
      </c>
      <c r="I32" s="7">
        <v>1.03E-2</v>
      </c>
      <c r="J32" s="7">
        <v>2.5000000000000001E-3</v>
      </c>
      <c r="K32" s="7">
        <v>7.3000000000000001E-3</v>
      </c>
      <c r="L32" s="7">
        <v>0.73650000000000004</v>
      </c>
      <c r="M32" s="27">
        <v>0.1424</v>
      </c>
      <c r="N32" s="26">
        <v>0.69710000000000005</v>
      </c>
      <c r="O32" s="15">
        <v>8162</v>
      </c>
      <c r="P32" s="16">
        <v>34.18</v>
      </c>
      <c r="Q32" s="21">
        <v>9.49</v>
      </c>
      <c r="R32" s="19">
        <v>9048</v>
      </c>
      <c r="S32" s="16">
        <v>37.880000000000003</v>
      </c>
      <c r="T32" s="20">
        <v>10.52</v>
      </c>
      <c r="U32" s="19">
        <v>11898</v>
      </c>
      <c r="V32" s="16">
        <v>49.82</v>
      </c>
      <c r="W32" s="21">
        <v>13.83</v>
      </c>
      <c r="X32" s="19"/>
      <c r="Y32" s="16"/>
      <c r="Z32" s="16"/>
      <c r="AA32" s="16"/>
      <c r="AB32" s="21"/>
      <c r="AC32" s="33">
        <v>1558.85</v>
      </c>
      <c r="AD32" s="13">
        <f t="shared" si="0"/>
        <v>100.00000000000001</v>
      </c>
      <c r="AE32" s="14" t="str">
        <f t="shared" si="1"/>
        <v>ОК</v>
      </c>
      <c r="AF32" s="5"/>
      <c r="AG32" s="5"/>
      <c r="AH32" s="5"/>
    </row>
    <row r="33" spans="1:34" x14ac:dyDescent="0.25">
      <c r="A33" s="32">
        <v>23</v>
      </c>
      <c r="B33" s="37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8162</v>
      </c>
      <c r="P33" s="16">
        <v>34.18</v>
      </c>
      <c r="Q33" s="21">
        <v>9.49</v>
      </c>
      <c r="R33" s="19">
        <v>9048</v>
      </c>
      <c r="S33" s="16">
        <v>37.880000000000003</v>
      </c>
      <c r="T33" s="20">
        <v>10.52</v>
      </c>
      <c r="U33" s="19"/>
      <c r="V33" s="16"/>
      <c r="W33" s="21"/>
      <c r="X33" s="19"/>
      <c r="Y33" s="16"/>
      <c r="Z33" s="16"/>
      <c r="AA33" s="16"/>
      <c r="AB33" s="21"/>
      <c r="AC33" s="33">
        <v>1162.279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26"/>
      <c r="O34" s="15">
        <v>8162</v>
      </c>
      <c r="P34" s="16">
        <v>34.18</v>
      </c>
      <c r="Q34" s="21">
        <v>9.49</v>
      </c>
      <c r="R34" s="19">
        <v>9048</v>
      </c>
      <c r="S34" s="16">
        <v>37.880000000000003</v>
      </c>
      <c r="T34" s="20">
        <v>10.52</v>
      </c>
      <c r="U34" s="19"/>
      <c r="V34" s="8"/>
      <c r="W34" s="21"/>
      <c r="X34" s="34"/>
      <c r="Y34" s="16"/>
      <c r="Z34" s="49"/>
      <c r="AA34" s="49"/>
      <c r="AB34" s="50"/>
      <c r="AC34" s="33">
        <v>1513.8920000000001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26"/>
      <c r="O35" s="15">
        <v>8162</v>
      </c>
      <c r="P35" s="16">
        <v>34.18</v>
      </c>
      <c r="Q35" s="21">
        <v>9.49</v>
      </c>
      <c r="R35" s="19">
        <v>9048</v>
      </c>
      <c r="S35" s="16">
        <v>37.880000000000003</v>
      </c>
      <c r="T35" s="20">
        <v>10.52</v>
      </c>
      <c r="U35" s="19"/>
      <c r="V35" s="52"/>
      <c r="W35" s="21"/>
      <c r="X35" s="47"/>
      <c r="Y35" s="48"/>
      <c r="Z35" s="49"/>
      <c r="AA35" s="49"/>
      <c r="AB35" s="50"/>
      <c r="AC35" s="33">
        <v>1640.6010000000001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8162</v>
      </c>
      <c r="P36" s="16">
        <v>34.18</v>
      </c>
      <c r="Q36" s="21">
        <v>9.49</v>
      </c>
      <c r="R36" s="19">
        <v>9048</v>
      </c>
      <c r="S36" s="16">
        <v>37.880000000000003</v>
      </c>
      <c r="T36" s="20">
        <v>10.52</v>
      </c>
      <c r="U36" s="19"/>
      <c r="V36" s="16"/>
      <c r="W36" s="21"/>
      <c r="X36" s="19"/>
      <c r="Y36" s="16"/>
      <c r="Z36" s="16"/>
      <c r="AA36" s="16"/>
      <c r="AB36" s="21"/>
      <c r="AC36" s="33">
        <v>1736.759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8162</v>
      </c>
      <c r="P37" s="16">
        <v>34.18</v>
      </c>
      <c r="Q37" s="21">
        <v>9.49</v>
      </c>
      <c r="R37" s="19">
        <v>9048</v>
      </c>
      <c r="S37" s="16">
        <v>37.880000000000003</v>
      </c>
      <c r="T37" s="20">
        <v>10.52</v>
      </c>
      <c r="U37" s="19"/>
      <c r="V37" s="16"/>
      <c r="W37" s="21"/>
      <c r="X37" s="19"/>
      <c r="Y37" s="16"/>
      <c r="Z37" s="16"/>
      <c r="AA37" s="16"/>
      <c r="AB37" s="21"/>
      <c r="AC37" s="33">
        <v>1656.07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8162</v>
      </c>
      <c r="P38" s="16">
        <v>34.18</v>
      </c>
      <c r="Q38" s="21">
        <v>9.49</v>
      </c>
      <c r="R38" s="19">
        <v>9048</v>
      </c>
      <c r="S38" s="16">
        <v>37.880000000000003</v>
      </c>
      <c r="T38" s="20">
        <v>10.52</v>
      </c>
      <c r="U38" s="19"/>
      <c r="V38" s="16"/>
      <c r="W38" s="21"/>
      <c r="X38" s="19"/>
      <c r="Y38" s="16"/>
      <c r="Z38" s="16"/>
      <c r="AA38" s="16"/>
      <c r="AB38" s="21"/>
      <c r="AC38" s="33">
        <v>1944.5329999999999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7">
        <v>96.479399999999998</v>
      </c>
      <c r="C39" s="7">
        <v>1.8622000000000001</v>
      </c>
      <c r="D39" s="7">
        <v>0.57909999999999995</v>
      </c>
      <c r="E39" s="7">
        <v>9.3700000000000006E-2</v>
      </c>
      <c r="F39" s="7">
        <v>8.8400000000000006E-2</v>
      </c>
      <c r="G39" s="7">
        <v>2.5999999999999999E-3</v>
      </c>
      <c r="H39" s="7">
        <v>1.78E-2</v>
      </c>
      <c r="I39" s="7">
        <v>1.0999999999999999E-2</v>
      </c>
      <c r="J39" s="7">
        <v>3.8E-3</v>
      </c>
      <c r="K39" s="7">
        <v>7.7000000000000002E-3</v>
      </c>
      <c r="L39" s="7">
        <v>0.71779999999999999</v>
      </c>
      <c r="M39" s="27">
        <v>0.13650000000000001</v>
      </c>
      <c r="N39" s="26">
        <v>0.69520000000000004</v>
      </c>
      <c r="O39" s="15">
        <v>8145</v>
      </c>
      <c r="P39" s="16">
        <v>34.11</v>
      </c>
      <c r="Q39" s="21">
        <v>9.4700000000000006</v>
      </c>
      <c r="R39" s="19">
        <v>9031</v>
      </c>
      <c r="S39" s="16">
        <v>37.81</v>
      </c>
      <c r="T39" s="20">
        <v>10.5</v>
      </c>
      <c r="U39" s="19">
        <v>11891</v>
      </c>
      <c r="V39" s="16">
        <v>49.79</v>
      </c>
      <c r="W39" s="21">
        <v>13.82</v>
      </c>
      <c r="X39" s="19"/>
      <c r="Y39" s="16"/>
      <c r="Z39" s="16"/>
      <c r="AA39" s="16"/>
      <c r="AB39" s="21"/>
      <c r="AC39" s="33">
        <v>2167.3530000000001</v>
      </c>
      <c r="AD39" s="13">
        <f t="shared" si="0"/>
        <v>99.999999999999972</v>
      </c>
      <c r="AE39" s="14" t="str">
        <f t="shared" si="1"/>
        <v>ОК</v>
      </c>
      <c r="AF39" s="5"/>
      <c r="AG39" s="5"/>
      <c r="AH39" s="5"/>
    </row>
    <row r="40" spans="1:34" x14ac:dyDescent="0.25">
      <c r="A40" s="32">
        <v>30</v>
      </c>
      <c r="B40" s="3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8145</v>
      </c>
      <c r="P40" s="16">
        <v>34.11</v>
      </c>
      <c r="Q40" s="21">
        <v>9.4700000000000006</v>
      </c>
      <c r="R40" s="19">
        <v>9031</v>
      </c>
      <c r="S40" s="16">
        <v>37.81</v>
      </c>
      <c r="T40" s="20">
        <v>10.5</v>
      </c>
      <c r="U40" s="19"/>
      <c r="V40" s="16"/>
      <c r="W40" s="21"/>
      <c r="X40" s="19"/>
      <c r="Y40" s="16"/>
      <c r="Z40" s="16"/>
      <c r="AA40" s="16"/>
      <c r="AB40" s="21"/>
      <c r="AC40" s="33">
        <v>2053.556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5"/>
      <c r="O41" s="15"/>
      <c r="P41" s="16"/>
      <c r="Q41" s="21"/>
      <c r="R41" s="19"/>
      <c r="S41" s="16"/>
      <c r="T41" s="20"/>
      <c r="U41" s="22"/>
      <c r="V41" s="23"/>
      <c r="W41" s="24"/>
      <c r="X41" s="22"/>
      <c r="Y41" s="23"/>
      <c r="Z41" s="23"/>
      <c r="AA41" s="23"/>
      <c r="AB41" s="24"/>
      <c r="AC41" s="33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0">
        <v>0</v>
      </c>
      <c r="L42" s="100" t="s">
        <v>24</v>
      </c>
      <c r="M42" s="101"/>
      <c r="N42" s="31">
        <v>0</v>
      </c>
      <c r="O42" s="86">
        <f>SUMPRODUCT(O11:O41,AC11:AC41)/SUM(AC11:AC41)</f>
        <v>8167.6019660599377</v>
      </c>
      <c r="P42" s="82">
        <f>SUMPRODUCT(P11:P41,AC11:AC41)/SUM(AC11:AC41)</f>
        <v>34.203485883225007</v>
      </c>
      <c r="Q42" s="98">
        <f>SUMPRODUCT(Q11:Q41,AC11:AC41)/SUM(AC11:AC41)</f>
        <v>9.4995775901311621</v>
      </c>
      <c r="R42" s="82">
        <f>SUMPRODUCT(R11:R41,AC11:AC41)/SUM(AC11:AC41)</f>
        <v>9052.6415777778038</v>
      </c>
      <c r="S42" s="82">
        <f>SUMPRODUCT(S11:S41,AC11:AC41)/SUM(AC11:AC41)</f>
        <v>37.900976962666483</v>
      </c>
      <c r="T42" s="84">
        <f>SUMPRODUCT(T11:T41,AC11:AC41)/SUM(AC11:AC41)</f>
        <v>10.527068669572646</v>
      </c>
      <c r="U42" s="17"/>
      <c r="V42" s="6"/>
      <c r="W42" s="6"/>
      <c r="X42" s="6"/>
      <c r="Y42" s="6"/>
      <c r="Z42" s="6"/>
      <c r="AA42" s="6"/>
      <c r="AB42" s="6"/>
      <c r="AC42" s="6">
        <v>50833.152000000002</v>
      </c>
      <c r="AD42" s="13"/>
      <c r="AE42" s="14"/>
      <c r="AF42" s="5"/>
      <c r="AG42" s="5"/>
      <c r="AH42" s="5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83"/>
      <c r="Q43" s="99"/>
      <c r="R43" s="83"/>
      <c r="S43" s="83"/>
      <c r="T43" s="85"/>
      <c r="U43" s="17"/>
      <c r="V43" s="4"/>
      <c r="W43" s="4"/>
      <c r="X43" s="4"/>
      <c r="Y43" s="4"/>
      <c r="Z43" s="4"/>
      <c r="AA43" s="4"/>
      <c r="AB43" s="4"/>
      <c r="AC43" s="53"/>
    </row>
    <row r="44" spans="1:34" ht="4.5" customHeight="1" x14ac:dyDescent="0.25"/>
    <row r="45" spans="1:34" ht="25.5" customHeight="1" x14ac:dyDescent="0.25">
      <c r="B45" s="56" t="s">
        <v>53</v>
      </c>
      <c r="C45" s="57"/>
      <c r="D45" s="57"/>
      <c r="E45" s="57"/>
      <c r="F45" s="57"/>
      <c r="G45" s="57"/>
      <c r="H45" s="57"/>
      <c r="I45" s="2"/>
      <c r="J45" s="2"/>
      <c r="K45" s="2"/>
      <c r="L45" s="2"/>
      <c r="M45" s="2"/>
      <c r="N45" s="2"/>
      <c r="O45" s="58" t="s">
        <v>51</v>
      </c>
      <c r="P45" s="2"/>
      <c r="Q45" s="2"/>
      <c r="R45" s="2" t="s">
        <v>46</v>
      </c>
      <c r="S45" s="2"/>
      <c r="V45" s="35" t="s">
        <v>52</v>
      </c>
    </row>
    <row r="46" spans="1:34" x14ac:dyDescent="0.25">
      <c r="B46" s="2"/>
      <c r="C46" s="2"/>
      <c r="D46" s="59" t="s">
        <v>5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59" t="s">
        <v>6</v>
      </c>
      <c r="P46" s="60"/>
      <c r="Q46" s="60"/>
      <c r="R46" s="59" t="s">
        <v>7</v>
      </c>
      <c r="S46" s="60"/>
      <c r="V46" s="59" t="s">
        <v>8</v>
      </c>
    </row>
    <row r="47" spans="1:34" x14ac:dyDescent="0.25">
      <c r="B47" s="56" t="s">
        <v>59</v>
      </c>
      <c r="C47" s="57"/>
      <c r="D47" s="57"/>
      <c r="E47" s="58"/>
      <c r="F47" s="57"/>
      <c r="G47" s="57"/>
      <c r="H47" s="57"/>
      <c r="I47" s="57"/>
      <c r="J47" s="2"/>
      <c r="K47" s="2"/>
      <c r="L47" s="2"/>
      <c r="M47" s="2"/>
      <c r="N47" s="2"/>
      <c r="O47" s="58" t="s">
        <v>54</v>
      </c>
      <c r="P47" s="2"/>
      <c r="Q47" s="2"/>
      <c r="R47" s="2" t="s">
        <v>46</v>
      </c>
      <c r="S47" s="2"/>
      <c r="V47" s="35" t="s">
        <v>52</v>
      </c>
    </row>
    <row r="48" spans="1:34" x14ac:dyDescent="0.25">
      <c r="B48" s="2"/>
      <c r="C48" s="2"/>
      <c r="D48" s="2"/>
      <c r="E48" s="59" t="s">
        <v>9</v>
      </c>
      <c r="F48" s="60"/>
      <c r="G48" s="60"/>
      <c r="H48" s="60"/>
      <c r="I48" s="60"/>
      <c r="J48" s="60"/>
      <c r="K48" s="60"/>
      <c r="L48" s="60"/>
      <c r="M48" s="60"/>
      <c r="N48" s="60"/>
      <c r="O48" s="59" t="s">
        <v>6</v>
      </c>
      <c r="P48" s="60"/>
      <c r="Q48" s="60"/>
      <c r="R48" s="59" t="s">
        <v>7</v>
      </c>
      <c r="S48" s="2"/>
      <c r="V48" s="59" t="s">
        <v>8</v>
      </c>
    </row>
    <row r="49" spans="2:22" x14ac:dyDescent="0.25">
      <c r="B49" s="56" t="s">
        <v>60</v>
      </c>
      <c r="C49" s="57"/>
      <c r="D49" s="57"/>
      <c r="E49" s="57"/>
      <c r="F49" s="57"/>
      <c r="G49" s="58"/>
      <c r="H49" s="57"/>
      <c r="I49" s="57"/>
      <c r="J49" s="57"/>
      <c r="K49" s="57"/>
      <c r="L49" s="57"/>
      <c r="M49" s="2"/>
      <c r="N49" s="2"/>
      <c r="O49" s="58" t="s">
        <v>55</v>
      </c>
      <c r="P49" s="2"/>
      <c r="Q49" s="2"/>
      <c r="R49" s="2" t="s">
        <v>46</v>
      </c>
      <c r="S49" s="2"/>
      <c r="V49" s="35" t="s">
        <v>52</v>
      </c>
    </row>
    <row r="50" spans="2:22" x14ac:dyDescent="0.25">
      <c r="B50" s="2"/>
      <c r="C50" s="2"/>
      <c r="D50" s="60"/>
      <c r="E50" s="59" t="s">
        <v>17</v>
      </c>
      <c r="F50" s="60"/>
      <c r="G50" s="60"/>
      <c r="H50" s="60"/>
      <c r="I50" s="60"/>
      <c r="J50" s="60"/>
      <c r="K50" s="60"/>
      <c r="L50" s="60"/>
      <c r="M50" s="60"/>
      <c r="N50" s="60"/>
      <c r="O50" s="59" t="s">
        <v>6</v>
      </c>
      <c r="P50" s="60"/>
      <c r="Q50" s="60"/>
      <c r="R50" s="59" t="s">
        <v>7</v>
      </c>
      <c r="S50" s="2"/>
      <c r="V50" s="59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2016-12-05T08:01:17Z</cp:lastPrinted>
  <dcterms:created xsi:type="dcterms:W3CDTF">2016-10-07T07:24:19Z</dcterms:created>
  <dcterms:modified xsi:type="dcterms:W3CDTF">2016-12-08T10:27:07Z</dcterms:modified>
</cp:coreProperties>
</file>