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<sst xmlns="http://schemas.openxmlformats.org/spreadsheetml/2006/main" count="76" uniqueCount="64">
  <si>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</si>
  <si>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</si>
  <si>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</si>
  <si>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</si>
  <si>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</si>
  <si>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</si>
  <si>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</si>
  <si>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</si>
  <si>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</si>
  <si>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</si>
  <si>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</si>
  <si>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</si>
  <si>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</si>
  <si>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</si>
  <si>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</si>
  <si>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</si>
  <si>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</si>
  <si>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</si>
  <si>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</si>
  <si>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</si>
  <si>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</si>
  <si>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</si>
  <si>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</si>
  <si>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</si>
  <si>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</si>
  <si>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</si>
  <si>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</si>
  <si>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</si>
  <si>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</si>
  <si>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</si>
  <si>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</si>
  <si>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</si>
  <si>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</si>
  <si>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</si>
  <si>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</si>
  <si>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</si>
  <si>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</si>
  <si>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</si>
  <si>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</si>
  <si>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</si>
  <si>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</si>
  <si>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</si>
  <si>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</si>
  <si>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</si>
  <si>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</si>
  <si>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</si>
  <si>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відс.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</si>
  <si>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</si>
  <si>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</si>
  <si>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</si>
  <si>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</si>
  <si>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r>
      <t>переданого Кам'янка-Бузьким проммайданчиком Волинського ЛВУМГ та прийнятого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</si>
  <si>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за період з 01.11.2016 р. по 30.11.2016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</si>
  <si>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</si>
  <si>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</si>
  <si>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</si>
  <si>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</si>
  <si>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</si>
  <si>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</si>
  <si>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r>
      <t xml:space="preserve">                         по ГРС Стрептів, Почапи, Бортків, Буськ, Золочів, Звижень, Підкамінь, Новоселище, Ремезівці</t>
    </r>
    <r>
      <rPr>
        <b/>
        <sz val="11"/>
        <color theme="1"/>
        <rFont val="Times New Roman"/>
        <family val="1"/>
        <charset val="204"/>
      </rPr>
      <t xml:space="preserve"> </t>
    </r>
  </si>
  <si>
    <t>газопроводу КЗУ (точка відбору проби  ГРС Стрептів)</t>
  </si>
  <si>
    <t>Всього :</t>
  </si>
  <si>
    <t>01.12.16 р.</t>
  </si>
  <si>
    <t>Маршрут № 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</si>
</sst>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H22" zoomScale="90" zoomScaleNormal="100" zoomScaleSheetLayoutView="90" workbookViewId="0">
      <selection activeCell="AB42" sqref="AB42:AC4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4" t="s">
        <v>4</v>
      </c>
      <c r="N1" s="2"/>
      <c r="O1" s="2"/>
      <c r="P1" s="2"/>
      <c r="Q1" s="2"/>
      <c r="R1" s="2"/>
      <c r="S1" s="2"/>
      <c r="T1" s="2"/>
      <c r="U1" s="2"/>
      <c r="V1" s="2"/>
      <c r="AA1" s="2" t="s">
        <v>63</v>
      </c>
      <c r="AB1" s="2"/>
      <c r="AC1" s="2"/>
    </row>
    <row r="2" spans="1:34" x14ac:dyDescent="0.25">
      <c r="A2" s="11" t="s">
        <v>48</v>
      </c>
      <c r="B2" s="2"/>
      <c r="C2" s="12"/>
      <c r="D2" s="2"/>
      <c r="F2" s="2"/>
      <c r="G2" s="2"/>
      <c r="H2" s="2"/>
      <c r="I2" s="2"/>
      <c r="J2" s="2"/>
      <c r="K2" s="3" t="s">
        <v>51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49</v>
      </c>
      <c r="C3" s="3"/>
      <c r="F3" s="2"/>
      <c r="G3" s="2"/>
      <c r="H3" s="2"/>
      <c r="I3" s="97" t="s">
        <v>59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13"/>
    </row>
    <row r="4" spans="1:34" ht="12.75" customHeight="1" x14ac:dyDescent="0.25">
      <c r="A4" s="10" t="s">
        <v>22</v>
      </c>
      <c r="G4" s="2"/>
      <c r="H4" s="2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13"/>
    </row>
    <row r="5" spans="1:34" x14ac:dyDescent="0.25">
      <c r="A5" s="10" t="s">
        <v>50</v>
      </c>
      <c r="F5" s="2"/>
      <c r="G5" s="2"/>
      <c r="H5" s="2"/>
      <c r="K5" s="3" t="s">
        <v>60</v>
      </c>
      <c r="M5" s="13"/>
      <c r="O5" s="13"/>
      <c r="P5" s="13"/>
      <c r="Q5" s="13"/>
      <c r="R5" s="13"/>
      <c r="S5" s="13"/>
      <c r="V5" s="13"/>
      <c r="W5" s="3" t="s">
        <v>52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101" t="s">
        <v>0</v>
      </c>
      <c r="B7" s="57" t="s">
        <v>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  <c r="N7" s="57" t="s">
        <v>31</v>
      </c>
      <c r="O7" s="58"/>
      <c r="P7" s="58"/>
      <c r="Q7" s="58"/>
      <c r="R7" s="58"/>
      <c r="S7" s="58"/>
      <c r="T7" s="58"/>
      <c r="U7" s="58"/>
      <c r="V7" s="58"/>
      <c r="W7" s="59"/>
      <c r="X7" s="108" t="s">
        <v>26</v>
      </c>
      <c r="Y7" s="106" t="s">
        <v>2</v>
      </c>
      <c r="Z7" s="104" t="s">
        <v>18</v>
      </c>
      <c r="AA7" s="104" t="s">
        <v>19</v>
      </c>
      <c r="AB7" s="89" t="s">
        <v>20</v>
      </c>
      <c r="AC7" s="99" t="s">
        <v>16</v>
      </c>
    </row>
    <row r="8" spans="1:34" ht="16.5" customHeight="1" thickBot="1" x14ac:dyDescent="0.3">
      <c r="A8" s="102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93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109"/>
      <c r="Y8" s="107"/>
      <c r="Z8" s="105"/>
      <c r="AA8" s="105"/>
      <c r="AB8" s="90"/>
      <c r="AC8" s="100"/>
    </row>
    <row r="9" spans="1:34" ht="15" customHeight="1" x14ac:dyDescent="0.25">
      <c r="A9" s="103"/>
      <c r="B9" s="91" t="s">
        <v>34</v>
      </c>
      <c r="C9" s="69" t="s">
        <v>35</v>
      </c>
      <c r="D9" s="69" t="s">
        <v>36</v>
      </c>
      <c r="E9" s="69" t="s">
        <v>41</v>
      </c>
      <c r="F9" s="69" t="s">
        <v>42</v>
      </c>
      <c r="G9" s="69" t="s">
        <v>39</v>
      </c>
      <c r="H9" s="69" t="s">
        <v>43</v>
      </c>
      <c r="I9" s="69" t="s">
        <v>40</v>
      </c>
      <c r="J9" s="69" t="s">
        <v>38</v>
      </c>
      <c r="K9" s="69" t="s">
        <v>37</v>
      </c>
      <c r="L9" s="69" t="s">
        <v>44</v>
      </c>
      <c r="M9" s="75" t="s">
        <v>45</v>
      </c>
      <c r="N9" s="94"/>
      <c r="O9" s="85" t="s">
        <v>32</v>
      </c>
      <c r="P9" s="87" t="s">
        <v>10</v>
      </c>
      <c r="Q9" s="89" t="s">
        <v>11</v>
      </c>
      <c r="R9" s="91" t="s">
        <v>33</v>
      </c>
      <c r="S9" s="69" t="s">
        <v>12</v>
      </c>
      <c r="T9" s="75" t="s">
        <v>13</v>
      </c>
      <c r="U9" s="91" t="s">
        <v>28</v>
      </c>
      <c r="V9" s="69" t="s">
        <v>14</v>
      </c>
      <c r="W9" s="75" t="s">
        <v>15</v>
      </c>
      <c r="X9" s="109"/>
      <c r="Y9" s="107"/>
      <c r="Z9" s="105"/>
      <c r="AA9" s="105"/>
      <c r="AB9" s="90"/>
      <c r="AC9" s="100"/>
    </row>
    <row r="10" spans="1:34" ht="92.25" customHeight="1" x14ac:dyDescent="0.25">
      <c r="A10" s="103"/>
      <c r="B10" s="9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6"/>
      <c r="N10" s="95"/>
      <c r="O10" s="86"/>
      <c r="P10" s="88"/>
      <c r="Q10" s="90"/>
      <c r="R10" s="92"/>
      <c r="S10" s="70"/>
      <c r="T10" s="76"/>
      <c r="U10" s="92"/>
      <c r="V10" s="70"/>
      <c r="W10" s="76"/>
      <c r="X10" s="109"/>
      <c r="Y10" s="107"/>
      <c r="Z10" s="105"/>
      <c r="AA10" s="105"/>
      <c r="AB10" s="90"/>
      <c r="AC10" s="100"/>
    </row>
    <row r="11" spans="1:34" x14ac:dyDescent="0.25">
      <c r="A11" s="33">
        <v>1</v>
      </c>
      <c r="B11" s="38">
        <v>89.813999999999993</v>
      </c>
      <c r="C11" s="8">
        <v>4.8719999999999999</v>
      </c>
      <c r="D11" s="8">
        <v>1.012</v>
      </c>
      <c r="E11" s="8">
        <v>0.111</v>
      </c>
      <c r="F11" s="8">
        <v>0.16600000000000001</v>
      </c>
      <c r="G11" s="8">
        <v>7.0000000000000001E-3</v>
      </c>
      <c r="H11" s="8">
        <v>5.5E-2</v>
      </c>
      <c r="I11" s="8">
        <v>3.9E-2</v>
      </c>
      <c r="J11" s="8">
        <v>2.9000000000000001E-2</v>
      </c>
      <c r="K11" s="8">
        <v>5.0000000000000001E-3</v>
      </c>
      <c r="L11" s="8">
        <v>1.599</v>
      </c>
      <c r="M11" s="28">
        <v>2.2909999999999999</v>
      </c>
      <c r="N11" s="27">
        <v>0.75149999999999995</v>
      </c>
      <c r="O11" s="43">
        <v>8189</v>
      </c>
      <c r="P11" s="17">
        <v>34.29</v>
      </c>
      <c r="Q11" s="44">
        <v>9.52</v>
      </c>
      <c r="R11" s="20">
        <v>9067</v>
      </c>
      <c r="S11" s="9">
        <v>37.96</v>
      </c>
      <c r="T11" s="21">
        <v>10.55</v>
      </c>
      <c r="U11" s="40">
        <v>11479</v>
      </c>
      <c r="V11" s="17">
        <v>48.06</v>
      </c>
      <c r="W11" s="21">
        <v>13.35</v>
      </c>
      <c r="X11" s="20"/>
      <c r="Y11" s="17"/>
      <c r="Z11" s="51"/>
      <c r="AA11" s="51"/>
      <c r="AB11" s="52"/>
      <c r="AC11" s="56">
        <v>261</v>
      </c>
      <c r="AD11" s="14">
        <f>SUM(B11:M11)+$K$42+$N$42</f>
        <v>100</v>
      </c>
      <c r="AE11" s="15" t="str">
        <f>IF(AD11=100,"ОК"," ")</f>
        <v>ОК</v>
      </c>
      <c r="AF11" s="6"/>
      <c r="AG11" s="6"/>
      <c r="AH11" s="6"/>
    </row>
    <row r="12" spans="1:34" x14ac:dyDescent="0.25">
      <c r="A12" s="33">
        <v>2</v>
      </c>
      <c r="B12" s="38"/>
      <c r="C12" s="8"/>
      <c r="D12" s="8"/>
      <c r="E12" s="8"/>
      <c r="F12" s="8"/>
      <c r="G12" s="8"/>
      <c r="H12" s="8"/>
      <c r="I12" s="8"/>
      <c r="J12" s="8"/>
      <c r="K12" s="8"/>
      <c r="L12" s="8"/>
      <c r="M12" s="28"/>
      <c r="N12" s="27"/>
      <c r="O12" s="43">
        <v>8189</v>
      </c>
      <c r="P12" s="17">
        <v>34.29</v>
      </c>
      <c r="Q12" s="44">
        <v>9.52</v>
      </c>
      <c r="R12" s="20">
        <v>9067</v>
      </c>
      <c r="S12" s="9">
        <v>37.96</v>
      </c>
      <c r="T12" s="21">
        <v>10.55</v>
      </c>
      <c r="U12" s="40">
        <v>11479</v>
      </c>
      <c r="V12" s="17">
        <v>48.06</v>
      </c>
      <c r="W12" s="21">
        <v>13.35</v>
      </c>
      <c r="X12" s="20"/>
      <c r="Y12" s="17"/>
      <c r="Z12" s="51"/>
      <c r="AA12" s="51"/>
      <c r="AB12" s="52"/>
      <c r="AC12" s="56">
        <v>249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3">
        <v>3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8"/>
      <c r="O13" s="43">
        <v>8189</v>
      </c>
      <c r="P13" s="17">
        <v>34.29</v>
      </c>
      <c r="Q13" s="44">
        <v>9.52</v>
      </c>
      <c r="R13" s="20">
        <v>9067</v>
      </c>
      <c r="S13" s="9">
        <v>37.96</v>
      </c>
      <c r="T13" s="21">
        <v>10.55</v>
      </c>
      <c r="U13" s="40">
        <v>11479</v>
      </c>
      <c r="V13" s="17">
        <v>48.06</v>
      </c>
      <c r="W13" s="21">
        <v>13.35</v>
      </c>
      <c r="X13" s="49"/>
      <c r="Y13" s="50"/>
      <c r="Z13" s="51"/>
      <c r="AA13" s="51"/>
      <c r="AB13" s="52"/>
      <c r="AC13" s="56">
        <v>267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3">
        <v>4</v>
      </c>
      <c r="B14" s="38"/>
      <c r="C14" s="8"/>
      <c r="D14" s="8"/>
      <c r="E14" s="8"/>
      <c r="F14" s="8"/>
      <c r="G14" s="8"/>
      <c r="H14" s="8"/>
      <c r="I14" s="8"/>
      <c r="J14" s="8"/>
      <c r="K14" s="8"/>
      <c r="L14" s="8"/>
      <c r="M14" s="28"/>
      <c r="N14" s="27"/>
      <c r="O14" s="43">
        <v>8189</v>
      </c>
      <c r="P14" s="17">
        <v>34.29</v>
      </c>
      <c r="Q14" s="44">
        <v>9.52</v>
      </c>
      <c r="R14" s="20">
        <v>9067</v>
      </c>
      <c r="S14" s="9">
        <v>37.96</v>
      </c>
      <c r="T14" s="21">
        <v>10.55</v>
      </c>
      <c r="U14" s="40">
        <v>11479</v>
      </c>
      <c r="V14" s="17">
        <v>48.06</v>
      </c>
      <c r="W14" s="21">
        <v>13.35</v>
      </c>
      <c r="X14" s="20"/>
      <c r="Y14" s="17"/>
      <c r="Z14" s="17"/>
      <c r="AA14" s="17"/>
      <c r="AB14" s="22"/>
      <c r="AC14" s="56">
        <v>291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3">
        <v>5</v>
      </c>
      <c r="B15" s="38"/>
      <c r="C15" s="8"/>
      <c r="D15" s="8"/>
      <c r="E15" s="8"/>
      <c r="F15" s="8"/>
      <c r="G15" s="8"/>
      <c r="H15" s="8"/>
      <c r="I15" s="8"/>
      <c r="J15" s="8"/>
      <c r="K15" s="8"/>
      <c r="L15" s="8"/>
      <c r="M15" s="28"/>
      <c r="N15" s="27"/>
      <c r="O15" s="43">
        <v>8189</v>
      </c>
      <c r="P15" s="17">
        <v>34.29</v>
      </c>
      <c r="Q15" s="44">
        <v>9.52</v>
      </c>
      <c r="R15" s="20">
        <v>9067</v>
      </c>
      <c r="S15" s="9">
        <v>37.96</v>
      </c>
      <c r="T15" s="21">
        <v>10.55</v>
      </c>
      <c r="U15" s="40">
        <v>11479</v>
      </c>
      <c r="V15" s="17">
        <v>48.06</v>
      </c>
      <c r="W15" s="21">
        <v>13.35</v>
      </c>
      <c r="X15" s="20"/>
      <c r="Y15" s="17"/>
      <c r="Z15" s="17"/>
      <c r="AA15" s="17"/>
      <c r="AB15" s="22"/>
      <c r="AC15" s="56">
        <v>313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3">
        <v>6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8"/>
      <c r="O16" s="43">
        <v>8189</v>
      </c>
      <c r="P16" s="17">
        <v>34.29</v>
      </c>
      <c r="Q16" s="44">
        <v>9.52</v>
      </c>
      <c r="R16" s="20">
        <v>9067</v>
      </c>
      <c r="S16" s="9">
        <v>37.96</v>
      </c>
      <c r="T16" s="21">
        <v>10.55</v>
      </c>
      <c r="U16" s="40">
        <v>11479</v>
      </c>
      <c r="V16" s="17">
        <v>48.06</v>
      </c>
      <c r="W16" s="21">
        <v>13.35</v>
      </c>
      <c r="X16" s="34"/>
      <c r="Y16" s="41"/>
      <c r="Z16" s="51"/>
      <c r="AA16" s="51"/>
      <c r="AB16" s="52"/>
      <c r="AC16" s="56">
        <v>281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3">
        <v>7</v>
      </c>
      <c r="B17" s="38"/>
      <c r="C17" s="8"/>
      <c r="D17" s="8"/>
      <c r="E17" s="8"/>
      <c r="F17" s="8"/>
      <c r="G17" s="8"/>
      <c r="H17" s="8"/>
      <c r="I17" s="8"/>
      <c r="J17" s="8"/>
      <c r="K17" s="8"/>
      <c r="L17" s="8"/>
      <c r="M17" s="28"/>
      <c r="N17" s="27"/>
      <c r="O17" s="43">
        <v>8189</v>
      </c>
      <c r="P17" s="17">
        <v>34.29</v>
      </c>
      <c r="Q17" s="44">
        <v>9.52</v>
      </c>
      <c r="R17" s="20">
        <v>9067</v>
      </c>
      <c r="S17" s="9">
        <v>37.96</v>
      </c>
      <c r="T17" s="21">
        <v>10.55</v>
      </c>
      <c r="U17" s="40">
        <v>11479</v>
      </c>
      <c r="V17" s="17">
        <v>48.06</v>
      </c>
      <c r="W17" s="21">
        <v>13.35</v>
      </c>
      <c r="X17" s="20"/>
      <c r="Y17" s="17"/>
      <c r="Z17" s="17"/>
      <c r="AA17" s="17"/>
      <c r="AB17" s="22"/>
      <c r="AC17" s="56">
        <v>270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3">
        <v>8</v>
      </c>
      <c r="B18" s="38">
        <v>89.837000000000003</v>
      </c>
      <c r="C18" s="8">
        <v>4.8849999999999998</v>
      </c>
      <c r="D18" s="8">
        <v>1.012</v>
      </c>
      <c r="E18" s="8">
        <v>0.107</v>
      </c>
      <c r="F18" s="8">
        <v>0.156</v>
      </c>
      <c r="G18" s="8">
        <v>7.0000000000000001E-3</v>
      </c>
      <c r="H18" s="8">
        <v>5.3999999999999999E-2</v>
      </c>
      <c r="I18" s="8">
        <v>3.7999999999999999E-2</v>
      </c>
      <c r="J18" s="8">
        <v>2.1999999999999999E-2</v>
      </c>
      <c r="K18" s="8">
        <v>5.0000000000000001E-3</v>
      </c>
      <c r="L18" s="8">
        <v>1.589</v>
      </c>
      <c r="M18" s="28">
        <v>2.2879999999999998</v>
      </c>
      <c r="N18" s="27">
        <v>0.751</v>
      </c>
      <c r="O18" s="43">
        <v>8186</v>
      </c>
      <c r="P18" s="17">
        <v>34.270000000000003</v>
      </c>
      <c r="Q18" s="44">
        <v>9.52</v>
      </c>
      <c r="R18" s="20">
        <v>9064</v>
      </c>
      <c r="S18" s="9">
        <v>37.950000000000003</v>
      </c>
      <c r="T18" s="21">
        <v>10.54</v>
      </c>
      <c r="U18" s="40">
        <v>11478</v>
      </c>
      <c r="V18" s="17">
        <v>48.06</v>
      </c>
      <c r="W18" s="21">
        <v>13.35</v>
      </c>
      <c r="X18" s="20"/>
      <c r="Y18" s="17"/>
      <c r="Z18" s="51" t="s">
        <v>46</v>
      </c>
      <c r="AA18" s="51" t="s">
        <v>46</v>
      </c>
      <c r="AB18" s="52" t="s">
        <v>46</v>
      </c>
      <c r="AC18" s="56">
        <v>281</v>
      </c>
      <c r="AD18" s="14">
        <f t="shared" si="0"/>
        <v>100.00000000000001</v>
      </c>
      <c r="AE18" s="15" t="str">
        <f t="shared" si="1"/>
        <v>ОК</v>
      </c>
      <c r="AF18" s="6"/>
      <c r="AG18" s="6"/>
      <c r="AH18" s="6"/>
    </row>
    <row r="19" spans="1:34" x14ac:dyDescent="0.25">
      <c r="A19" s="33">
        <v>9</v>
      </c>
      <c r="B19" s="38"/>
      <c r="C19" s="8"/>
      <c r="D19" s="8"/>
      <c r="E19" s="8"/>
      <c r="F19" s="8"/>
      <c r="G19" s="8"/>
      <c r="H19" s="8"/>
      <c r="I19" s="8"/>
      <c r="J19" s="8"/>
      <c r="K19" s="8"/>
      <c r="L19" s="8"/>
      <c r="M19" s="28"/>
      <c r="N19" s="27"/>
      <c r="O19" s="43">
        <v>8186</v>
      </c>
      <c r="P19" s="17">
        <v>34.270000000000003</v>
      </c>
      <c r="Q19" s="44">
        <v>9.52</v>
      </c>
      <c r="R19" s="20">
        <v>9064</v>
      </c>
      <c r="S19" s="9">
        <v>37.950000000000003</v>
      </c>
      <c r="T19" s="21">
        <v>10.54</v>
      </c>
      <c r="U19" s="40">
        <v>11478</v>
      </c>
      <c r="V19" s="17">
        <v>48.06</v>
      </c>
      <c r="W19" s="21">
        <v>13.35</v>
      </c>
      <c r="X19" s="20"/>
      <c r="Y19" s="17"/>
      <c r="Z19" s="17"/>
      <c r="AA19" s="17"/>
      <c r="AB19" s="22"/>
      <c r="AC19" s="56">
        <v>291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3">
        <v>10</v>
      </c>
      <c r="B20" s="38"/>
      <c r="C20" s="8"/>
      <c r="D20" s="8"/>
      <c r="E20" s="8"/>
      <c r="F20" s="8"/>
      <c r="G20" s="8"/>
      <c r="H20" s="8"/>
      <c r="I20" s="8"/>
      <c r="J20" s="8"/>
      <c r="K20" s="8"/>
      <c r="L20" s="8"/>
      <c r="M20" s="28"/>
      <c r="N20" s="27"/>
      <c r="O20" s="43">
        <v>8186</v>
      </c>
      <c r="P20" s="17">
        <v>34.270000000000003</v>
      </c>
      <c r="Q20" s="44">
        <v>9.52</v>
      </c>
      <c r="R20" s="20">
        <v>9064</v>
      </c>
      <c r="S20" s="9">
        <v>37.950000000000003</v>
      </c>
      <c r="T20" s="21">
        <v>10.54</v>
      </c>
      <c r="U20" s="40">
        <v>11478</v>
      </c>
      <c r="V20" s="17">
        <v>48.06</v>
      </c>
      <c r="W20" s="21">
        <v>13.35</v>
      </c>
      <c r="X20" s="20"/>
      <c r="Y20" s="17"/>
      <c r="Z20" s="51"/>
      <c r="AA20" s="51"/>
      <c r="AB20" s="52"/>
      <c r="AC20" s="56">
        <v>306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3">
        <v>11</v>
      </c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/>
      <c r="O21" s="43">
        <v>8186</v>
      </c>
      <c r="P21" s="17">
        <v>34.270000000000003</v>
      </c>
      <c r="Q21" s="44">
        <v>9.52</v>
      </c>
      <c r="R21" s="20">
        <v>9064</v>
      </c>
      <c r="S21" s="9">
        <v>37.950000000000003</v>
      </c>
      <c r="T21" s="21">
        <v>10.54</v>
      </c>
      <c r="U21" s="40">
        <v>11478</v>
      </c>
      <c r="V21" s="17">
        <v>48.06</v>
      </c>
      <c r="W21" s="21">
        <v>13.35</v>
      </c>
      <c r="X21" s="34"/>
      <c r="Y21" s="17"/>
      <c r="Z21" s="51"/>
      <c r="AA21" s="51"/>
      <c r="AB21" s="52"/>
      <c r="AC21" s="56">
        <v>317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3">
        <v>12</v>
      </c>
      <c r="B22" s="38"/>
      <c r="C22" s="8"/>
      <c r="D22" s="8"/>
      <c r="E22" s="8"/>
      <c r="F22" s="8"/>
      <c r="G22" s="8"/>
      <c r="H22" s="8"/>
      <c r="I22" s="8"/>
      <c r="J22" s="8"/>
      <c r="K22" s="8"/>
      <c r="L22" s="8"/>
      <c r="M22" s="28"/>
      <c r="N22" s="27"/>
      <c r="O22" s="43">
        <v>8186</v>
      </c>
      <c r="P22" s="17">
        <v>34.270000000000003</v>
      </c>
      <c r="Q22" s="44">
        <v>9.52</v>
      </c>
      <c r="R22" s="20">
        <v>9064</v>
      </c>
      <c r="S22" s="9">
        <v>37.950000000000003</v>
      </c>
      <c r="T22" s="21">
        <v>10.54</v>
      </c>
      <c r="U22" s="40">
        <v>11478</v>
      </c>
      <c r="V22" s="17">
        <v>48.06</v>
      </c>
      <c r="W22" s="21">
        <v>13.35</v>
      </c>
      <c r="X22" s="20"/>
      <c r="Y22" s="17"/>
      <c r="Z22" s="17"/>
      <c r="AA22" s="17"/>
      <c r="AB22" s="22"/>
      <c r="AC22" s="56">
        <v>349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3">
        <v>13</v>
      </c>
      <c r="B23" s="38"/>
      <c r="C23" s="8"/>
      <c r="D23" s="8"/>
      <c r="E23" s="8"/>
      <c r="F23" s="8"/>
      <c r="G23" s="8"/>
      <c r="H23" s="8"/>
      <c r="I23" s="8"/>
      <c r="J23" s="8"/>
      <c r="K23" s="8"/>
      <c r="L23" s="8"/>
      <c r="M23" s="28"/>
      <c r="N23" s="27"/>
      <c r="O23" s="43">
        <v>8186</v>
      </c>
      <c r="P23" s="17">
        <v>34.270000000000003</v>
      </c>
      <c r="Q23" s="44">
        <v>9.52</v>
      </c>
      <c r="R23" s="20">
        <v>9064</v>
      </c>
      <c r="S23" s="9">
        <v>37.950000000000003</v>
      </c>
      <c r="T23" s="21">
        <v>10.54</v>
      </c>
      <c r="U23" s="40">
        <v>11478</v>
      </c>
      <c r="V23" s="17">
        <v>48.06</v>
      </c>
      <c r="W23" s="21">
        <v>13.35</v>
      </c>
      <c r="X23" s="20"/>
      <c r="Y23" s="17"/>
      <c r="Z23" s="17"/>
      <c r="AA23" s="17"/>
      <c r="AB23" s="22"/>
      <c r="AC23" s="56">
        <v>360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3">
        <v>14</v>
      </c>
      <c r="B24" s="38"/>
      <c r="C24" s="8"/>
      <c r="D24" s="8"/>
      <c r="E24" s="8"/>
      <c r="F24" s="8"/>
      <c r="G24" s="8"/>
      <c r="H24" s="8"/>
      <c r="I24" s="8"/>
      <c r="J24" s="8"/>
      <c r="K24" s="8"/>
      <c r="L24" s="8"/>
      <c r="M24" s="28"/>
      <c r="N24" s="27"/>
      <c r="O24" s="43">
        <v>8186</v>
      </c>
      <c r="P24" s="17">
        <v>34.270000000000003</v>
      </c>
      <c r="Q24" s="44">
        <v>9.52</v>
      </c>
      <c r="R24" s="20">
        <v>9064</v>
      </c>
      <c r="S24" s="9">
        <v>37.950000000000003</v>
      </c>
      <c r="T24" s="21">
        <v>10.54</v>
      </c>
      <c r="U24" s="40">
        <v>11478</v>
      </c>
      <c r="V24" s="17">
        <v>48.06</v>
      </c>
      <c r="W24" s="21">
        <v>13.35</v>
      </c>
      <c r="X24" s="20"/>
      <c r="Y24" s="17"/>
      <c r="Z24" s="17"/>
      <c r="AA24" s="17"/>
      <c r="AB24" s="22"/>
      <c r="AC24" s="56">
        <v>367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3">
        <v>15</v>
      </c>
      <c r="B25" s="38">
        <v>90.602000000000004</v>
      </c>
      <c r="C25" s="8">
        <v>4.5679999999999996</v>
      </c>
      <c r="D25" s="8">
        <v>1.089</v>
      </c>
      <c r="E25" s="8">
        <v>0.124</v>
      </c>
      <c r="F25" s="8">
        <v>0.189</v>
      </c>
      <c r="G25" s="8">
        <v>4.0000000000000001E-3</v>
      </c>
      <c r="H25" s="8">
        <v>6.8000000000000005E-2</v>
      </c>
      <c r="I25" s="8">
        <v>4.7E-2</v>
      </c>
      <c r="J25" s="8">
        <v>3.7999999999999999E-2</v>
      </c>
      <c r="K25" s="8">
        <v>5.0000000000000001E-3</v>
      </c>
      <c r="L25" s="8">
        <v>1.4930000000000001</v>
      </c>
      <c r="M25" s="28">
        <v>1.7729999999999999</v>
      </c>
      <c r="N25" s="27">
        <v>0.74539999999999995</v>
      </c>
      <c r="O25" s="16">
        <v>8243</v>
      </c>
      <c r="P25" s="9">
        <v>34.51</v>
      </c>
      <c r="Q25" s="22">
        <v>9.59</v>
      </c>
      <c r="R25" s="20">
        <v>9127</v>
      </c>
      <c r="S25" s="17">
        <v>38.21</v>
      </c>
      <c r="T25" s="21">
        <v>10.62</v>
      </c>
      <c r="U25" s="20">
        <v>11602</v>
      </c>
      <c r="V25" s="17">
        <v>48.58</v>
      </c>
      <c r="W25" s="22">
        <v>13.49</v>
      </c>
      <c r="X25" s="20"/>
      <c r="Y25" s="17"/>
      <c r="Z25" s="17"/>
      <c r="AA25" s="17"/>
      <c r="AB25" s="22"/>
      <c r="AC25" s="56">
        <v>358</v>
      </c>
      <c r="AD25" s="14">
        <f t="shared" si="0"/>
        <v>99.999999999999972</v>
      </c>
      <c r="AE25" s="15" t="str">
        <f t="shared" si="1"/>
        <v>ОК</v>
      </c>
      <c r="AF25" s="6"/>
      <c r="AG25" s="6"/>
      <c r="AH25" s="6"/>
    </row>
    <row r="26" spans="1:34" x14ac:dyDescent="0.25">
      <c r="A26" s="33">
        <v>16</v>
      </c>
      <c r="B26" s="38"/>
      <c r="C26" s="8"/>
      <c r="D26" s="8"/>
      <c r="E26" s="8"/>
      <c r="F26" s="8"/>
      <c r="G26" s="8"/>
      <c r="H26" s="8"/>
      <c r="I26" s="8"/>
      <c r="J26" s="8"/>
      <c r="K26" s="8"/>
      <c r="L26" s="8"/>
      <c r="M26" s="28"/>
      <c r="N26" s="27"/>
      <c r="O26" s="16">
        <v>8243</v>
      </c>
      <c r="P26" s="9">
        <v>34.51</v>
      </c>
      <c r="Q26" s="22">
        <v>9.59</v>
      </c>
      <c r="R26" s="20">
        <v>9127</v>
      </c>
      <c r="S26" s="17">
        <v>38.21</v>
      </c>
      <c r="T26" s="21">
        <v>10.62</v>
      </c>
      <c r="U26" s="20">
        <v>11602</v>
      </c>
      <c r="V26" s="17">
        <v>48.58</v>
      </c>
      <c r="W26" s="22">
        <v>13.49</v>
      </c>
      <c r="X26" s="20"/>
      <c r="Y26" s="17"/>
      <c r="Z26" s="17"/>
      <c r="AA26" s="17"/>
      <c r="AB26" s="22"/>
      <c r="AC26" s="56">
        <v>354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3">
        <v>17</v>
      </c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8"/>
      <c r="O27" s="16">
        <v>8243</v>
      </c>
      <c r="P27" s="9">
        <v>34.51</v>
      </c>
      <c r="Q27" s="22">
        <v>9.59</v>
      </c>
      <c r="R27" s="20">
        <v>9127</v>
      </c>
      <c r="S27" s="17">
        <v>38.21</v>
      </c>
      <c r="T27" s="21">
        <v>10.62</v>
      </c>
      <c r="U27" s="20">
        <v>11602</v>
      </c>
      <c r="V27" s="17">
        <v>48.58</v>
      </c>
      <c r="W27" s="22">
        <v>13.49</v>
      </c>
      <c r="X27" s="49"/>
      <c r="Y27" s="50"/>
      <c r="Z27" s="51"/>
      <c r="AA27" s="51"/>
      <c r="AB27" s="52"/>
      <c r="AC27" s="56">
        <v>331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3">
        <v>18</v>
      </c>
      <c r="B28" s="38"/>
      <c r="C28" s="8"/>
      <c r="D28" s="8"/>
      <c r="E28" s="8"/>
      <c r="F28" s="8"/>
      <c r="G28" s="8"/>
      <c r="H28" s="8"/>
      <c r="I28" s="8"/>
      <c r="J28" s="8"/>
      <c r="K28" s="8"/>
      <c r="L28" s="8"/>
      <c r="M28" s="28"/>
      <c r="N28" s="27"/>
      <c r="O28" s="16">
        <v>8243</v>
      </c>
      <c r="P28" s="9">
        <v>34.51</v>
      </c>
      <c r="Q28" s="22">
        <v>9.59</v>
      </c>
      <c r="R28" s="20">
        <v>9127</v>
      </c>
      <c r="S28" s="17">
        <v>38.21</v>
      </c>
      <c r="T28" s="21">
        <v>10.62</v>
      </c>
      <c r="U28" s="20">
        <v>11602</v>
      </c>
      <c r="V28" s="17">
        <v>48.58</v>
      </c>
      <c r="W28" s="22">
        <v>13.49</v>
      </c>
      <c r="X28" s="20"/>
      <c r="Y28" s="17"/>
      <c r="Z28" s="17"/>
      <c r="AA28" s="17"/>
      <c r="AB28" s="22"/>
      <c r="AC28" s="56">
        <v>330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3">
        <v>19</v>
      </c>
      <c r="B29" s="38"/>
      <c r="C29" s="8"/>
      <c r="D29" s="8"/>
      <c r="E29" s="8"/>
      <c r="F29" s="8"/>
      <c r="G29" s="8"/>
      <c r="H29" s="8"/>
      <c r="I29" s="8"/>
      <c r="J29" s="8"/>
      <c r="K29" s="8"/>
      <c r="L29" s="8"/>
      <c r="M29" s="28"/>
      <c r="N29" s="27"/>
      <c r="O29" s="16">
        <v>8243</v>
      </c>
      <c r="P29" s="9">
        <v>34.51</v>
      </c>
      <c r="Q29" s="22">
        <v>9.59</v>
      </c>
      <c r="R29" s="20">
        <v>9127</v>
      </c>
      <c r="S29" s="17">
        <v>38.21</v>
      </c>
      <c r="T29" s="21">
        <v>10.62</v>
      </c>
      <c r="U29" s="20">
        <v>11602</v>
      </c>
      <c r="V29" s="17">
        <v>48.58</v>
      </c>
      <c r="W29" s="22">
        <v>13.49</v>
      </c>
      <c r="X29" s="20"/>
      <c r="Y29" s="17"/>
      <c r="Z29" s="17"/>
      <c r="AA29" s="17"/>
      <c r="AB29" s="22"/>
      <c r="AC29" s="56">
        <v>331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3">
        <v>20</v>
      </c>
      <c r="B30" s="38"/>
      <c r="C30" s="8"/>
      <c r="D30" s="8"/>
      <c r="E30" s="8"/>
      <c r="F30" s="8"/>
      <c r="G30" s="8"/>
      <c r="H30" s="8"/>
      <c r="I30" s="8"/>
      <c r="J30" s="8"/>
      <c r="K30" s="8"/>
      <c r="L30" s="8"/>
      <c r="M30" s="28"/>
      <c r="N30" s="27"/>
      <c r="O30" s="16">
        <v>8243</v>
      </c>
      <c r="P30" s="9">
        <v>34.51</v>
      </c>
      <c r="Q30" s="22">
        <v>9.59</v>
      </c>
      <c r="R30" s="20">
        <v>9127</v>
      </c>
      <c r="S30" s="17">
        <v>38.21</v>
      </c>
      <c r="T30" s="21">
        <v>10.62</v>
      </c>
      <c r="U30" s="20">
        <v>11602</v>
      </c>
      <c r="V30" s="17">
        <v>48.58</v>
      </c>
      <c r="W30" s="22">
        <v>13.49</v>
      </c>
      <c r="X30" s="20"/>
      <c r="Y30" s="17"/>
      <c r="Z30" s="17"/>
      <c r="AA30" s="17"/>
      <c r="AB30" s="22"/>
      <c r="AC30" s="56">
        <v>309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3">
        <v>21</v>
      </c>
      <c r="B31" s="38"/>
      <c r="C31" s="8"/>
      <c r="D31" s="8"/>
      <c r="E31" s="8"/>
      <c r="F31" s="8"/>
      <c r="G31" s="8"/>
      <c r="H31" s="8"/>
      <c r="I31" s="8"/>
      <c r="J31" s="8"/>
      <c r="K31" s="8"/>
      <c r="L31" s="8"/>
      <c r="M31" s="28"/>
      <c r="N31" s="27"/>
      <c r="O31" s="16">
        <v>8243</v>
      </c>
      <c r="P31" s="9">
        <v>34.51</v>
      </c>
      <c r="Q31" s="22">
        <v>9.59</v>
      </c>
      <c r="R31" s="20">
        <v>9127</v>
      </c>
      <c r="S31" s="17">
        <v>38.21</v>
      </c>
      <c r="T31" s="21">
        <v>10.62</v>
      </c>
      <c r="U31" s="20">
        <v>11602</v>
      </c>
      <c r="V31" s="17">
        <v>48.58</v>
      </c>
      <c r="W31" s="22">
        <v>13.49</v>
      </c>
      <c r="X31" s="20"/>
      <c r="Y31" s="17"/>
      <c r="Z31" s="17"/>
      <c r="AA31" s="17"/>
      <c r="AB31" s="22"/>
      <c r="AC31" s="56">
        <v>314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3">
        <v>22</v>
      </c>
      <c r="B32" s="38">
        <v>90.927000000000007</v>
      </c>
      <c r="C32" s="8">
        <v>4.46</v>
      </c>
      <c r="D32" s="8">
        <v>1.071</v>
      </c>
      <c r="E32" s="8">
        <v>0.125</v>
      </c>
      <c r="F32" s="8">
        <v>0.183</v>
      </c>
      <c r="G32" s="8">
        <v>7.0000000000000001E-3</v>
      </c>
      <c r="H32" s="8">
        <v>5.8999999999999997E-2</v>
      </c>
      <c r="I32" s="8">
        <v>4.2999999999999997E-2</v>
      </c>
      <c r="J32" s="8">
        <v>0.03</v>
      </c>
      <c r="K32" s="8">
        <v>5.0000000000000001E-3</v>
      </c>
      <c r="L32" s="8">
        <v>1.4350000000000001</v>
      </c>
      <c r="M32" s="28">
        <v>1.655</v>
      </c>
      <c r="N32" s="27">
        <v>0.74229999999999996</v>
      </c>
      <c r="O32" s="16">
        <v>8242</v>
      </c>
      <c r="P32" s="17">
        <v>34.51</v>
      </c>
      <c r="Q32" s="22">
        <v>9.59</v>
      </c>
      <c r="R32" s="20">
        <v>9127</v>
      </c>
      <c r="S32" s="17">
        <v>38.21</v>
      </c>
      <c r="T32" s="21">
        <v>10.61</v>
      </c>
      <c r="U32" s="20">
        <v>11626</v>
      </c>
      <c r="V32" s="17">
        <v>48.68</v>
      </c>
      <c r="W32" s="22">
        <v>13.52</v>
      </c>
      <c r="X32" s="20"/>
      <c r="Y32" s="17"/>
      <c r="Z32" s="17"/>
      <c r="AA32" s="17"/>
      <c r="AB32" s="22"/>
      <c r="AC32" s="56">
        <v>348</v>
      </c>
      <c r="AD32" s="14">
        <f t="shared" si="0"/>
        <v>100.00000000000001</v>
      </c>
      <c r="AE32" s="15" t="str">
        <f t="shared" si="1"/>
        <v>ОК</v>
      </c>
      <c r="AF32" s="6"/>
      <c r="AG32" s="6"/>
      <c r="AH32" s="6"/>
    </row>
    <row r="33" spans="1:34" x14ac:dyDescent="0.25">
      <c r="A33" s="33">
        <v>23</v>
      </c>
      <c r="B33" s="38"/>
      <c r="C33" s="8"/>
      <c r="D33" s="8"/>
      <c r="E33" s="8"/>
      <c r="F33" s="8"/>
      <c r="G33" s="8"/>
      <c r="H33" s="8"/>
      <c r="I33" s="8"/>
      <c r="J33" s="8"/>
      <c r="K33" s="8"/>
      <c r="L33" s="8"/>
      <c r="M33" s="28"/>
      <c r="N33" s="27"/>
      <c r="O33" s="16">
        <v>8242</v>
      </c>
      <c r="P33" s="17">
        <v>34.51</v>
      </c>
      <c r="Q33" s="22">
        <v>9.59</v>
      </c>
      <c r="R33" s="20">
        <v>9127</v>
      </c>
      <c r="S33" s="17">
        <v>38.21</v>
      </c>
      <c r="T33" s="21">
        <v>10.61</v>
      </c>
      <c r="U33" s="20">
        <v>11626</v>
      </c>
      <c r="V33" s="17">
        <v>48.68</v>
      </c>
      <c r="W33" s="22">
        <v>13.52</v>
      </c>
      <c r="X33" s="20"/>
      <c r="Y33" s="17"/>
      <c r="Z33" s="17"/>
      <c r="AA33" s="17"/>
      <c r="AB33" s="22"/>
      <c r="AC33" s="56">
        <v>334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3">
        <v>24</v>
      </c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8"/>
      <c r="O34" s="16">
        <v>8242</v>
      </c>
      <c r="P34" s="17">
        <v>34.51</v>
      </c>
      <c r="Q34" s="22">
        <v>9.59</v>
      </c>
      <c r="R34" s="20">
        <v>9127</v>
      </c>
      <c r="S34" s="17">
        <v>38.21</v>
      </c>
      <c r="T34" s="21">
        <v>10.61</v>
      </c>
      <c r="U34" s="20">
        <v>11626</v>
      </c>
      <c r="V34" s="17">
        <v>48.68</v>
      </c>
      <c r="W34" s="22">
        <v>13.52</v>
      </c>
      <c r="X34" s="34"/>
      <c r="Y34" s="17"/>
      <c r="Z34" s="51"/>
      <c r="AA34" s="51"/>
      <c r="AB34" s="52"/>
      <c r="AC34" s="56">
        <v>332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3">
        <v>25</v>
      </c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8"/>
      <c r="O35" s="16">
        <v>8242</v>
      </c>
      <c r="P35" s="17">
        <v>34.51</v>
      </c>
      <c r="Q35" s="22">
        <v>9.59</v>
      </c>
      <c r="R35" s="20">
        <v>9127</v>
      </c>
      <c r="S35" s="17">
        <v>38.21</v>
      </c>
      <c r="T35" s="21">
        <v>10.61</v>
      </c>
      <c r="U35" s="20">
        <v>11626</v>
      </c>
      <c r="V35" s="17">
        <v>48.68</v>
      </c>
      <c r="W35" s="22">
        <v>13.52</v>
      </c>
      <c r="X35" s="49"/>
      <c r="Y35" s="50"/>
      <c r="Z35" s="51"/>
      <c r="AA35" s="51"/>
      <c r="AB35" s="52"/>
      <c r="AC35" s="56">
        <v>331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3">
        <v>26</v>
      </c>
      <c r="B36" s="38"/>
      <c r="C36" s="8"/>
      <c r="D36" s="8"/>
      <c r="E36" s="8"/>
      <c r="F36" s="8"/>
      <c r="G36" s="8"/>
      <c r="H36" s="8"/>
      <c r="I36" s="8"/>
      <c r="J36" s="8"/>
      <c r="K36" s="8"/>
      <c r="L36" s="8"/>
      <c r="M36" s="28"/>
      <c r="N36" s="27"/>
      <c r="O36" s="16">
        <v>8242</v>
      </c>
      <c r="P36" s="17">
        <v>34.51</v>
      </c>
      <c r="Q36" s="22">
        <v>9.59</v>
      </c>
      <c r="R36" s="20">
        <v>9127</v>
      </c>
      <c r="S36" s="17">
        <v>38.21</v>
      </c>
      <c r="T36" s="21">
        <v>10.61</v>
      </c>
      <c r="U36" s="20">
        <v>11626</v>
      </c>
      <c r="V36" s="17">
        <v>48.68</v>
      </c>
      <c r="W36" s="22">
        <v>13.52</v>
      </c>
      <c r="X36" s="20"/>
      <c r="Y36" s="17"/>
      <c r="Z36" s="17"/>
      <c r="AA36" s="17"/>
      <c r="AB36" s="22"/>
      <c r="AC36" s="56">
        <v>334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3">
        <v>27</v>
      </c>
      <c r="B37" s="38"/>
      <c r="C37" s="8"/>
      <c r="D37" s="8"/>
      <c r="E37" s="8"/>
      <c r="F37" s="8"/>
      <c r="G37" s="8"/>
      <c r="H37" s="8"/>
      <c r="I37" s="8"/>
      <c r="J37" s="8"/>
      <c r="K37" s="8"/>
      <c r="L37" s="8"/>
      <c r="M37" s="28"/>
      <c r="N37" s="27"/>
      <c r="O37" s="16">
        <v>8242</v>
      </c>
      <c r="P37" s="17">
        <v>34.51</v>
      </c>
      <c r="Q37" s="22">
        <v>9.59</v>
      </c>
      <c r="R37" s="20">
        <v>9127</v>
      </c>
      <c r="S37" s="17">
        <v>38.21</v>
      </c>
      <c r="T37" s="21">
        <v>10.61</v>
      </c>
      <c r="U37" s="20">
        <v>11626</v>
      </c>
      <c r="V37" s="17">
        <v>48.68</v>
      </c>
      <c r="W37" s="22">
        <v>13.52</v>
      </c>
      <c r="X37" s="20"/>
      <c r="Y37" s="17"/>
      <c r="Z37" s="17"/>
      <c r="AA37" s="17"/>
      <c r="AB37" s="22"/>
      <c r="AC37" s="56">
        <v>316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3">
        <v>28</v>
      </c>
      <c r="B38" s="38"/>
      <c r="C38" s="8"/>
      <c r="D38" s="8"/>
      <c r="E38" s="8"/>
      <c r="F38" s="8"/>
      <c r="G38" s="8"/>
      <c r="H38" s="8"/>
      <c r="I38" s="8"/>
      <c r="J38" s="8"/>
      <c r="K38" s="8"/>
      <c r="L38" s="8"/>
      <c r="M38" s="28"/>
      <c r="N38" s="27"/>
      <c r="O38" s="16">
        <v>8242</v>
      </c>
      <c r="P38" s="17">
        <v>34.51</v>
      </c>
      <c r="Q38" s="22">
        <v>9.59</v>
      </c>
      <c r="R38" s="20">
        <v>9127</v>
      </c>
      <c r="S38" s="17">
        <v>38.21</v>
      </c>
      <c r="T38" s="21">
        <v>10.61</v>
      </c>
      <c r="U38" s="20">
        <v>11626</v>
      </c>
      <c r="V38" s="17">
        <v>48.68</v>
      </c>
      <c r="W38" s="22">
        <v>13.52</v>
      </c>
      <c r="X38" s="20"/>
      <c r="Y38" s="17"/>
      <c r="Z38" s="17"/>
      <c r="AA38" s="17"/>
      <c r="AB38" s="22"/>
      <c r="AC38" s="56">
        <v>337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3">
        <v>29</v>
      </c>
      <c r="B39" s="38"/>
      <c r="C39" s="8"/>
      <c r="D39" s="8"/>
      <c r="E39" s="8"/>
      <c r="F39" s="8"/>
      <c r="G39" s="8"/>
      <c r="H39" s="8"/>
      <c r="I39" s="8"/>
      <c r="J39" s="8"/>
      <c r="K39" s="8"/>
      <c r="L39" s="8"/>
      <c r="M39" s="28"/>
      <c r="N39" s="27"/>
      <c r="O39" s="16">
        <v>8242</v>
      </c>
      <c r="P39" s="17">
        <v>34.51</v>
      </c>
      <c r="Q39" s="22">
        <v>9.59</v>
      </c>
      <c r="R39" s="20">
        <v>9127</v>
      </c>
      <c r="S39" s="17">
        <v>38.21</v>
      </c>
      <c r="T39" s="21">
        <v>10.61</v>
      </c>
      <c r="U39" s="20">
        <v>11626</v>
      </c>
      <c r="V39" s="17">
        <v>48.68</v>
      </c>
      <c r="W39" s="22">
        <v>13.52</v>
      </c>
      <c r="X39" s="20"/>
      <c r="Y39" s="17"/>
      <c r="Z39" s="17"/>
      <c r="AA39" s="17"/>
      <c r="AB39" s="22"/>
      <c r="AC39" s="56">
        <v>378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3">
        <v>30</v>
      </c>
      <c r="B40" s="38"/>
      <c r="C40" s="8"/>
      <c r="D40" s="8"/>
      <c r="E40" s="8"/>
      <c r="F40" s="8"/>
      <c r="G40" s="8"/>
      <c r="H40" s="8"/>
      <c r="I40" s="8"/>
      <c r="J40" s="8"/>
      <c r="K40" s="8"/>
      <c r="L40" s="8"/>
      <c r="M40" s="28"/>
      <c r="N40" s="27"/>
      <c r="O40" s="16">
        <v>8242</v>
      </c>
      <c r="P40" s="17">
        <v>34.51</v>
      </c>
      <c r="Q40" s="22">
        <v>9.59</v>
      </c>
      <c r="R40" s="20">
        <v>9127</v>
      </c>
      <c r="S40" s="17">
        <v>38.21</v>
      </c>
      <c r="T40" s="21">
        <v>10.61</v>
      </c>
      <c r="U40" s="20">
        <v>11626</v>
      </c>
      <c r="V40" s="17">
        <v>48.68</v>
      </c>
      <c r="W40" s="22">
        <v>13.52</v>
      </c>
      <c r="X40" s="20"/>
      <c r="Y40" s="17"/>
      <c r="Z40" s="17"/>
      <c r="AA40" s="17"/>
      <c r="AB40" s="22"/>
      <c r="AC40" s="56">
        <v>383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37">
        <v>31</v>
      </c>
      <c r="B41" s="3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55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56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71" t="s">
        <v>25</v>
      </c>
      <c r="B42" s="71"/>
      <c r="C42" s="71"/>
      <c r="D42" s="71"/>
      <c r="E42" s="71"/>
      <c r="F42" s="71"/>
      <c r="G42" s="71"/>
      <c r="H42" s="72"/>
      <c r="I42" s="67" t="s">
        <v>23</v>
      </c>
      <c r="J42" s="68"/>
      <c r="K42" s="31">
        <v>0</v>
      </c>
      <c r="L42" s="73" t="s">
        <v>24</v>
      </c>
      <c r="M42" s="74"/>
      <c r="N42" s="32">
        <v>0</v>
      </c>
      <c r="O42" s="83">
        <f>SUMPRODUCT(O11:O41,AC11:AC41)/SUM(AC11:AC41)</f>
        <v>8218.3852229034601</v>
      </c>
      <c r="P42" s="60">
        <f>SUMPRODUCT(P11:P41,AC11:AC41)/SUM(AC11:AC41)</f>
        <v>34.409191520315908</v>
      </c>
      <c r="Q42" s="62">
        <f>SUMPRODUCT(Q11:Q41,AC11:AC41)/SUM(AC11:AC41)</f>
        <v>9.5594263743115455</v>
      </c>
      <c r="R42" s="60">
        <f>SUMPRODUCT(R11:R41,AC11:AC41)/SUM(AC11:AC41)</f>
        <v>9100.0860438532691</v>
      </c>
      <c r="S42" s="60">
        <f>SUMPRODUCT(S11:S41,AC11:AC41)/SUM(AC11:AC41)</f>
        <v>38.09844850878104</v>
      </c>
      <c r="T42" s="81">
        <f>SUMPRODUCT(T11:T41,AC11:AC41)/SUM(AC11:AC41)</f>
        <v>10.583852229034607</v>
      </c>
      <c r="U42" s="18"/>
      <c r="V42" s="7"/>
      <c r="W42" s="7"/>
      <c r="X42" s="7"/>
      <c r="Y42" s="7"/>
      <c r="Z42" s="96" t="s">
        <v>61</v>
      </c>
      <c r="AA42" s="96"/>
      <c r="AB42" s="110">
        <v>9616.2739999999994</v>
      </c>
      <c r="AC42" s="110"/>
      <c r="AD42" s="14"/>
      <c r="AE42" s="15"/>
      <c r="AF42" s="6"/>
      <c r="AG42" s="6"/>
      <c r="AH42" s="6"/>
    </row>
    <row r="43" spans="1:34" ht="19.5" customHeight="1" thickBot="1" x14ac:dyDescent="0.3">
      <c r="A43" s="42"/>
      <c r="B43" s="4"/>
      <c r="C43" s="4"/>
      <c r="D43" s="4"/>
      <c r="E43" s="4"/>
      <c r="F43" s="4"/>
      <c r="G43" s="4"/>
      <c r="H43" s="64" t="s">
        <v>3</v>
      </c>
      <c r="I43" s="65"/>
      <c r="J43" s="65"/>
      <c r="K43" s="65"/>
      <c r="L43" s="65"/>
      <c r="M43" s="65"/>
      <c r="N43" s="66"/>
      <c r="O43" s="84"/>
      <c r="P43" s="61"/>
      <c r="Q43" s="63"/>
      <c r="R43" s="61"/>
      <c r="S43" s="61"/>
      <c r="T43" s="82"/>
      <c r="U43" s="18"/>
      <c r="V43" s="4"/>
      <c r="W43" s="4"/>
      <c r="X43" s="4"/>
      <c r="Y43" s="4"/>
      <c r="Z43" s="4"/>
      <c r="AA43" s="4"/>
      <c r="AB43" s="4"/>
      <c r="AC43" s="53"/>
    </row>
    <row r="44" spans="1:34" ht="4.5" customHeight="1" x14ac:dyDescent="0.25"/>
    <row r="45" spans="1:34" ht="25.5" customHeight="1" x14ac:dyDescent="0.25">
      <c r="B45" s="3" t="s">
        <v>56</v>
      </c>
      <c r="O45" s="36" t="s">
        <v>53</v>
      </c>
      <c r="R45" s="1" t="s">
        <v>47</v>
      </c>
      <c r="V45" s="36" t="s">
        <v>62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58</v>
      </c>
      <c r="E47" s="36"/>
      <c r="O47" s="36" t="s">
        <v>54</v>
      </c>
      <c r="R47" s="1" t="s">
        <v>47</v>
      </c>
      <c r="V47" s="36" t="s">
        <v>62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57</v>
      </c>
      <c r="G49" s="36"/>
      <c r="H49" s="35"/>
      <c r="I49" s="35"/>
      <c r="J49" s="35"/>
      <c r="K49" s="35"/>
      <c r="L49" s="35"/>
      <c r="O49" s="36" t="s">
        <v>55</v>
      </c>
      <c r="R49" s="1" t="s">
        <v>47</v>
      </c>
      <c r="V49" s="36" t="s">
        <v>62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4">
    <mergeCell ref="Z42:AA42"/>
    <mergeCell ref="AB42:AC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N8:N10"/>
    <mergeCell ref="U9:U10"/>
    <mergeCell ref="V9:V10"/>
    <mergeCell ref="T42:T43"/>
    <mergeCell ref="O42:O43"/>
    <mergeCell ref="O9:O10"/>
    <mergeCell ref="P9:P10"/>
    <mergeCell ref="Q9:Q10"/>
    <mergeCell ref="R9:R10"/>
    <mergeCell ref="S9:S10"/>
    <mergeCell ref="N7:W7"/>
    <mergeCell ref="P42:P43"/>
    <mergeCell ref="Q42:Q43"/>
    <mergeCell ref="R42:R43"/>
    <mergeCell ref="H43:N43"/>
    <mergeCell ref="I42:J42"/>
    <mergeCell ref="I9:I10"/>
    <mergeCell ref="J9:J10"/>
    <mergeCell ref="K9:K10"/>
    <mergeCell ref="A42:H42"/>
    <mergeCell ref="L42:M42"/>
    <mergeCell ref="L9:L10"/>
    <mergeCell ref="M9:M10"/>
    <mergeCell ref="W9:W10"/>
    <mergeCell ref="B7:M8"/>
    <mergeCell ref="S42:S43"/>
  </mergeCells>
  <printOptions horizontalCentered="1"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2016-11-14T09:52:35Z</cp:lastPrinted>
  <dcterms:created xsi:type="dcterms:W3CDTF">2016-10-07T07:24:19Z</dcterms:created>
  <dcterms:modified xsi:type="dcterms:W3CDTF">2016-12-08T10:26:33Z</dcterms:modified>
</cp:coreProperties>
</file>