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<sst xmlns="http://schemas.openxmlformats.org/spreadsheetml/2006/main" count="77" uniqueCount="65">
  <si>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</si>
  <si>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</si>
  <si>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</si>
  <si>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</si>
  <si>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</si>
  <si>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</si>
  <si>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</si>
  <si>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</si>
  <si>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</si>
  <si>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</si>
  <si>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</si>
  <si>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</si>
  <si>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</si>
  <si>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</si>
  <si>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</si>
  <si>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</si>
  <si>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</si>
  <si>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</si>
  <si>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</si>
  <si>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</si>
  <si>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</si>
  <si>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</si>
  <si>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</si>
  <si>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</si>
  <si>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</si>
  <si>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</si>
  <si>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</si>
  <si>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</si>
  <si>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</si>
  <si>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</si>
  <si>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</si>
  <si>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</si>
  <si>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</si>
  <si>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</si>
  <si>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</si>
  <si>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</si>
  <si>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</si>
  <si>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</si>
  <si>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</si>
  <si>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</si>
  <si>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</si>
  <si>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</si>
  <si>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</si>
  <si>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</si>
  <si>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</si>
  <si>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</si>
  <si>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</si>
  <si>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</si>
  <si>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</si>
  <si>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</si>
  <si>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</si>
  <si>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01.12.16 р.</t>
  </si>
  <si>
    <t>Г.В. Роїк</t>
  </si>
  <si>
    <t>І.І. Карапата</t>
  </si>
  <si>
    <t>за період з 01.11.2016 р. по 30.11.2016 р.</t>
  </si>
  <si>
    <t>Не вияв.</t>
  </si>
  <si>
    <t xml:space="preserve">Керівник  Бібрського ЛВУМГ                                                                         </t>
  </si>
  <si>
    <r>
      <t xml:space="preserve">Керівник                                       </t>
    </r>
    <r>
      <rPr>
        <u/>
        <sz val="11"/>
        <color theme="1"/>
        <rFont val="Times New Roman"/>
        <family val="1"/>
        <charset val="204"/>
      </rPr>
      <t>__</t>
    </r>
    <r>
      <rPr>
        <b/>
        <u/>
        <sz val="11"/>
        <color theme="1"/>
        <rFont val="Times New Roman"/>
        <family val="1"/>
        <charset val="204"/>
      </rPr>
      <t>ГВ та М________________________________________Карапата І.І.______________________</t>
    </r>
  </si>
  <si>
    <t>Керівник    ВХАЛ Бібрського   ЛВУМГ                                              __________________________________________________________________________________________________</t>
  </si>
  <si>
    <t>служби</t>
  </si>
  <si>
    <t>ГВтаМ</t>
  </si>
  <si>
    <t>Маршрут№225,224</t>
  </si>
  <si>
    <r>
      <t xml:space="preserve">           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</si>
  <si>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r>
      <t xml:space="preserve">                                                               по      </t>
    </r>
    <r>
      <rPr>
        <b/>
        <sz val="11"/>
        <color theme="1"/>
        <rFont val="Times New Roman"/>
        <family val="1"/>
        <charset val="204"/>
      </rPr>
      <t xml:space="preserve">ГРС Бібрка </t>
    </r>
    <r>
      <rPr>
        <sz val="11"/>
        <color theme="1"/>
        <rFont val="Times New Roman"/>
        <family val="1"/>
        <charset val="204"/>
      </rPr>
      <t xml:space="preserve">  (точка відбору проби ГРС  Бібрка)                                              </t>
    </r>
  </si>
  <si>
    <t xml:space="preserve">                                     газопроводу  Івацевичі - Долина ІІ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</si>
</sst>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37" zoomScale="90" zoomScaleNormal="100" zoomScaleSheetLayoutView="90" workbookViewId="0">
      <selection activeCell="X7" sqref="X7:X10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6" width="9.42578125" style="1" customWidth="1"/>
    <col min="27" max="27" width="8.5703125" style="1" customWidth="1"/>
    <col min="28" max="28" width="8.7109375" style="1" customWidth="1"/>
    <col min="29" max="29" width="8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47</v>
      </c>
      <c r="B2" s="2"/>
      <c r="C2" s="11"/>
      <c r="D2" s="2"/>
      <c r="F2" s="2"/>
      <c r="G2" s="2"/>
      <c r="H2" s="2"/>
      <c r="I2" s="2"/>
      <c r="J2" s="2"/>
      <c r="K2" s="116" t="s">
        <v>62</v>
      </c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2"/>
      <c r="Y2" s="12"/>
      <c r="AB2" s="115" t="s">
        <v>61</v>
      </c>
      <c r="AC2" s="115"/>
    </row>
    <row r="3" spans="1:34" ht="12" customHeight="1" x14ac:dyDescent="0.25">
      <c r="A3" s="10" t="s">
        <v>49</v>
      </c>
      <c r="C3" s="3"/>
      <c r="F3" s="2"/>
      <c r="G3" s="2"/>
      <c r="H3" s="2"/>
      <c r="I3" s="64" t="s">
        <v>63</v>
      </c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2"/>
    </row>
    <row r="4" spans="1:34" ht="12.75" customHeight="1" x14ac:dyDescent="0.25">
      <c r="A4" s="9" t="s">
        <v>22</v>
      </c>
      <c r="G4" s="2"/>
      <c r="H4" s="2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2"/>
    </row>
    <row r="5" spans="1:34" x14ac:dyDescent="0.25">
      <c r="A5" s="9" t="s">
        <v>48</v>
      </c>
      <c r="F5" s="2"/>
      <c r="G5" s="2"/>
      <c r="H5" s="2"/>
      <c r="J5" s="116" t="s">
        <v>64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2"/>
      <c r="W5" s="3" t="s">
        <v>54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67" t="s">
        <v>0</v>
      </c>
      <c r="B7" s="97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97" t="s">
        <v>31</v>
      </c>
      <c r="O7" s="98"/>
      <c r="P7" s="98"/>
      <c r="Q7" s="98"/>
      <c r="R7" s="98"/>
      <c r="S7" s="98"/>
      <c r="T7" s="98"/>
      <c r="U7" s="98"/>
      <c r="V7" s="98"/>
      <c r="W7" s="99"/>
      <c r="X7" s="76" t="s">
        <v>26</v>
      </c>
      <c r="Y7" s="74" t="s">
        <v>2</v>
      </c>
      <c r="Z7" s="70" t="s">
        <v>18</v>
      </c>
      <c r="AA7" s="70" t="s">
        <v>19</v>
      </c>
      <c r="AB7" s="72" t="s">
        <v>20</v>
      </c>
      <c r="AC7" s="65" t="s">
        <v>16</v>
      </c>
    </row>
    <row r="8" spans="1:34" ht="16.5" customHeight="1" thickBot="1" x14ac:dyDescent="0.3">
      <c r="A8" s="68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12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5"/>
      <c r="X8" s="77"/>
      <c r="Y8" s="75"/>
      <c r="Z8" s="71"/>
      <c r="AA8" s="71"/>
      <c r="AB8" s="73"/>
      <c r="AC8" s="66"/>
    </row>
    <row r="9" spans="1:34" ht="15" customHeight="1" x14ac:dyDescent="0.25">
      <c r="A9" s="69"/>
      <c r="B9" s="78" t="s">
        <v>34</v>
      </c>
      <c r="C9" s="80" t="s">
        <v>35</v>
      </c>
      <c r="D9" s="80" t="s">
        <v>36</v>
      </c>
      <c r="E9" s="80" t="s">
        <v>41</v>
      </c>
      <c r="F9" s="80" t="s">
        <v>42</v>
      </c>
      <c r="G9" s="80" t="s">
        <v>39</v>
      </c>
      <c r="H9" s="80" t="s">
        <v>43</v>
      </c>
      <c r="I9" s="80" t="s">
        <v>40</v>
      </c>
      <c r="J9" s="80" t="s">
        <v>38</v>
      </c>
      <c r="K9" s="80" t="s">
        <v>37</v>
      </c>
      <c r="L9" s="80" t="s">
        <v>44</v>
      </c>
      <c r="M9" s="82" t="s">
        <v>45</v>
      </c>
      <c r="N9" s="113"/>
      <c r="O9" s="108" t="s">
        <v>32</v>
      </c>
      <c r="P9" s="110" t="s">
        <v>10</v>
      </c>
      <c r="Q9" s="72" t="s">
        <v>11</v>
      </c>
      <c r="R9" s="78" t="s">
        <v>33</v>
      </c>
      <c r="S9" s="80" t="s">
        <v>12</v>
      </c>
      <c r="T9" s="82" t="s">
        <v>13</v>
      </c>
      <c r="U9" s="78" t="s">
        <v>28</v>
      </c>
      <c r="V9" s="80" t="s">
        <v>14</v>
      </c>
      <c r="W9" s="82" t="s">
        <v>15</v>
      </c>
      <c r="X9" s="77"/>
      <c r="Y9" s="75"/>
      <c r="Z9" s="71"/>
      <c r="AA9" s="71"/>
      <c r="AB9" s="73"/>
      <c r="AC9" s="66"/>
    </row>
    <row r="10" spans="1:34" ht="92.25" customHeight="1" x14ac:dyDescent="0.25">
      <c r="A10" s="69"/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3"/>
      <c r="N10" s="114"/>
      <c r="O10" s="109"/>
      <c r="P10" s="111"/>
      <c r="Q10" s="73"/>
      <c r="R10" s="79"/>
      <c r="S10" s="81"/>
      <c r="T10" s="83"/>
      <c r="U10" s="79"/>
      <c r="V10" s="81"/>
      <c r="W10" s="83"/>
      <c r="X10" s="77"/>
      <c r="Y10" s="75"/>
      <c r="Z10" s="71"/>
      <c r="AA10" s="71"/>
      <c r="AB10" s="73"/>
      <c r="AC10" s="66"/>
    </row>
    <row r="11" spans="1:34" x14ac:dyDescent="0.25">
      <c r="A11" s="33">
        <v>1</v>
      </c>
      <c r="B11" s="39"/>
      <c r="C11" s="7"/>
      <c r="D11" s="7"/>
      <c r="E11" s="7"/>
      <c r="F11" s="7"/>
      <c r="G11" s="7"/>
      <c r="H11" s="7"/>
      <c r="I11" s="7"/>
      <c r="J11" s="7"/>
      <c r="K11" s="7"/>
      <c r="L11" s="7"/>
      <c r="M11" s="28"/>
      <c r="N11" s="26"/>
      <c r="O11" s="44">
        <v>8165</v>
      </c>
      <c r="P11" s="16">
        <v>34.19</v>
      </c>
      <c r="Q11" s="45">
        <v>9.5</v>
      </c>
      <c r="R11" s="19">
        <v>9051</v>
      </c>
      <c r="S11" s="8">
        <v>37.9</v>
      </c>
      <c r="T11" s="20">
        <v>10.53</v>
      </c>
      <c r="U11" s="41"/>
      <c r="V11" s="16"/>
      <c r="W11" s="20"/>
      <c r="X11" s="35"/>
      <c r="Y11" s="16"/>
      <c r="Z11" s="16"/>
      <c r="AA11" s="16"/>
      <c r="AB11" s="21"/>
      <c r="AC11" s="34">
        <v>57.262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3">
        <v>2</v>
      </c>
      <c r="B12" s="39">
        <v>96.1083</v>
      </c>
      <c r="C12" s="7">
        <v>2.1355</v>
      </c>
      <c r="D12" s="7">
        <v>0.63249999999999995</v>
      </c>
      <c r="E12" s="7">
        <v>8.5800000000000001E-2</v>
      </c>
      <c r="F12" s="7">
        <v>8.1199999999999994E-2</v>
      </c>
      <c r="G12" s="7">
        <v>1.5E-3</v>
      </c>
      <c r="H12" s="7">
        <v>1.2500000000000001E-2</v>
      </c>
      <c r="I12" s="7">
        <v>7.4999999999999997E-3</v>
      </c>
      <c r="J12" s="7">
        <v>1.6999999999999999E-3</v>
      </c>
      <c r="K12" s="7">
        <v>8.9999999999999993E-3</v>
      </c>
      <c r="L12" s="7">
        <v>0.75800000000000001</v>
      </c>
      <c r="M12" s="28">
        <v>0.16650000000000001</v>
      </c>
      <c r="N12" s="26">
        <v>0.69740000000000002</v>
      </c>
      <c r="O12" s="44">
        <v>8157</v>
      </c>
      <c r="P12" s="16">
        <v>34.159999999999997</v>
      </c>
      <c r="Q12" s="45">
        <v>9.48</v>
      </c>
      <c r="R12" s="19">
        <v>9044</v>
      </c>
      <c r="S12" s="8">
        <v>37.869999999999997</v>
      </c>
      <c r="T12" s="20">
        <v>10.52</v>
      </c>
      <c r="U12" s="41">
        <v>11889</v>
      </c>
      <c r="V12" s="16">
        <v>49.78</v>
      </c>
      <c r="W12" s="20">
        <v>13.82</v>
      </c>
      <c r="X12" s="35"/>
      <c r="Y12" s="16"/>
      <c r="Z12" s="16"/>
      <c r="AA12" s="16"/>
      <c r="AB12" s="21"/>
      <c r="AC12" s="34">
        <v>58.06</v>
      </c>
      <c r="AD12" s="13">
        <f t="shared" ref="AD12:AD41" si="0">SUM(B12:M12)+$K$42+$N$42</f>
        <v>99.999999999999972</v>
      </c>
      <c r="AE12" s="14" t="str">
        <f>IF(AD12=100,"ОК"," ")</f>
        <v>ОК</v>
      </c>
      <c r="AF12" s="5"/>
      <c r="AG12" s="5"/>
      <c r="AH12" s="5"/>
    </row>
    <row r="13" spans="1:34" x14ac:dyDescent="0.25">
      <c r="A13" s="33">
        <v>3</v>
      </c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/>
      <c r="N13" s="49"/>
      <c r="O13" s="44">
        <v>8157</v>
      </c>
      <c r="P13" s="16">
        <v>34.159999999999997</v>
      </c>
      <c r="Q13" s="45">
        <v>9.48</v>
      </c>
      <c r="R13" s="19">
        <v>9044</v>
      </c>
      <c r="S13" s="8">
        <v>37.869999999999997</v>
      </c>
      <c r="T13" s="20">
        <v>10.52</v>
      </c>
      <c r="U13" s="41"/>
      <c r="V13" s="16"/>
      <c r="W13" s="20"/>
      <c r="X13" s="50"/>
      <c r="Y13" s="51"/>
      <c r="Z13" s="52"/>
      <c r="AA13" s="52"/>
      <c r="AB13" s="53"/>
      <c r="AC13" s="34">
        <v>61.444000000000003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3">
        <v>4</v>
      </c>
      <c r="B14" s="39"/>
      <c r="C14" s="7"/>
      <c r="D14" s="7"/>
      <c r="E14" s="7"/>
      <c r="F14" s="7"/>
      <c r="G14" s="7"/>
      <c r="H14" s="7"/>
      <c r="I14" s="7"/>
      <c r="J14" s="7"/>
      <c r="K14" s="7"/>
      <c r="L14" s="7"/>
      <c r="M14" s="28"/>
      <c r="N14" s="26"/>
      <c r="O14" s="44">
        <v>8157</v>
      </c>
      <c r="P14" s="16">
        <v>34.159999999999997</v>
      </c>
      <c r="Q14" s="45">
        <v>9.48</v>
      </c>
      <c r="R14" s="19">
        <v>9044</v>
      </c>
      <c r="S14" s="8">
        <v>37.869999999999997</v>
      </c>
      <c r="T14" s="20">
        <v>10.52</v>
      </c>
      <c r="U14" s="41"/>
      <c r="V14" s="16"/>
      <c r="W14" s="20"/>
      <c r="X14" s="35"/>
      <c r="Y14" s="16"/>
      <c r="Z14" s="16"/>
      <c r="AA14" s="16"/>
      <c r="AB14" s="21"/>
      <c r="AC14" s="34">
        <v>64.616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3">
        <v>5</v>
      </c>
      <c r="B15" s="39"/>
      <c r="C15" s="7"/>
      <c r="D15" s="7"/>
      <c r="E15" s="7"/>
      <c r="F15" s="7"/>
      <c r="G15" s="7"/>
      <c r="H15" s="7"/>
      <c r="I15" s="7"/>
      <c r="J15" s="7"/>
      <c r="K15" s="7"/>
      <c r="L15" s="7"/>
      <c r="M15" s="28"/>
      <c r="N15" s="26"/>
      <c r="O15" s="44">
        <v>8157</v>
      </c>
      <c r="P15" s="16">
        <v>34.159999999999997</v>
      </c>
      <c r="Q15" s="45">
        <v>9.48</v>
      </c>
      <c r="R15" s="19">
        <v>9044</v>
      </c>
      <c r="S15" s="8">
        <v>37.869999999999997</v>
      </c>
      <c r="T15" s="20">
        <v>10.52</v>
      </c>
      <c r="U15" s="41"/>
      <c r="V15" s="16"/>
      <c r="W15" s="20"/>
      <c r="X15" s="35"/>
      <c r="Y15" s="16"/>
      <c r="Z15" s="16"/>
      <c r="AA15" s="16"/>
      <c r="AB15" s="21"/>
      <c r="AC15" s="34">
        <v>66.471999999999994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x14ac:dyDescent="0.25">
      <c r="A16" s="33">
        <v>6</v>
      </c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49"/>
      <c r="O16" s="44">
        <v>8157</v>
      </c>
      <c r="P16" s="16">
        <v>34.159999999999997</v>
      </c>
      <c r="Q16" s="45">
        <v>9.48</v>
      </c>
      <c r="R16" s="19">
        <v>9044</v>
      </c>
      <c r="S16" s="8">
        <v>37.869999999999997</v>
      </c>
      <c r="T16" s="20">
        <v>10.52</v>
      </c>
      <c r="U16" s="19"/>
      <c r="V16" s="16"/>
      <c r="W16" s="21"/>
      <c r="X16" s="35"/>
      <c r="Y16" s="42"/>
      <c r="Z16" s="52"/>
      <c r="AA16" s="52"/>
      <c r="AB16" s="53"/>
      <c r="AC16" s="34">
        <v>60.847999999999999</v>
      </c>
      <c r="AD16" s="13">
        <f t="shared" si="0"/>
        <v>0</v>
      </c>
      <c r="AE16" s="14" t="str">
        <f t="shared" si="1"/>
        <v xml:space="preserve"> </v>
      </c>
      <c r="AF16" s="5"/>
      <c r="AG16" s="5"/>
      <c r="AH16" s="5"/>
    </row>
    <row r="17" spans="1:34" x14ac:dyDescent="0.25">
      <c r="A17" s="33">
        <v>7</v>
      </c>
      <c r="B17" s="39"/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26"/>
      <c r="O17" s="44">
        <v>8157</v>
      </c>
      <c r="P17" s="16">
        <v>34.159999999999997</v>
      </c>
      <c r="Q17" s="45">
        <v>9.48</v>
      </c>
      <c r="R17" s="19">
        <v>9044</v>
      </c>
      <c r="S17" s="8">
        <v>37.869999999999997</v>
      </c>
      <c r="T17" s="20">
        <v>10.52</v>
      </c>
      <c r="U17" s="19"/>
      <c r="V17" s="16"/>
      <c r="W17" s="21"/>
      <c r="X17" s="35"/>
      <c r="Y17" s="16"/>
      <c r="Z17" s="16"/>
      <c r="AA17" s="16"/>
      <c r="AB17" s="21"/>
      <c r="AC17" s="34">
        <v>57.265000000000001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x14ac:dyDescent="0.25">
      <c r="A18" s="33">
        <v>8</v>
      </c>
      <c r="B18" s="39"/>
      <c r="C18" s="7"/>
      <c r="D18" s="7"/>
      <c r="E18" s="7"/>
      <c r="F18" s="7"/>
      <c r="G18" s="7"/>
      <c r="H18" s="7"/>
      <c r="I18" s="7"/>
      <c r="J18" s="7"/>
      <c r="K18" s="7"/>
      <c r="L18" s="7"/>
      <c r="M18" s="28"/>
      <c r="N18" s="26"/>
      <c r="O18" s="44">
        <v>8157</v>
      </c>
      <c r="P18" s="52">
        <v>34.159999999999997</v>
      </c>
      <c r="Q18" s="45">
        <v>9.48</v>
      </c>
      <c r="R18" s="19">
        <v>9044</v>
      </c>
      <c r="S18" s="8">
        <v>37.869999999999997</v>
      </c>
      <c r="T18" s="20">
        <v>10.52</v>
      </c>
      <c r="U18" s="19"/>
      <c r="V18" s="16"/>
      <c r="W18" s="21"/>
      <c r="X18" s="35"/>
      <c r="Y18" s="16"/>
      <c r="Z18" s="16"/>
      <c r="AA18" s="16"/>
      <c r="AB18" s="21"/>
      <c r="AC18" s="34">
        <v>58.808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3">
        <v>9</v>
      </c>
      <c r="B19" s="39">
        <v>96.136899999999997</v>
      </c>
      <c r="C19" s="7">
        <v>2.1120000000000001</v>
      </c>
      <c r="D19" s="7">
        <v>0.624</v>
      </c>
      <c r="E19" s="7">
        <v>8.5800000000000001E-2</v>
      </c>
      <c r="F19" s="7">
        <v>8.14E-2</v>
      </c>
      <c r="G19" s="7">
        <v>8.0000000000000004E-4</v>
      </c>
      <c r="H19" s="7">
        <v>1.29E-2</v>
      </c>
      <c r="I19" s="7">
        <v>7.9000000000000008E-3</v>
      </c>
      <c r="J19" s="7">
        <v>2.5999999999999999E-3</v>
      </c>
      <c r="K19" s="7">
        <v>9.1999999999999998E-3</v>
      </c>
      <c r="L19" s="7">
        <v>0.75309999999999999</v>
      </c>
      <c r="M19" s="28">
        <v>0.1734</v>
      </c>
      <c r="N19" s="26">
        <v>0.69730000000000003</v>
      </c>
      <c r="O19" s="44">
        <v>8155</v>
      </c>
      <c r="P19" s="52">
        <v>34.15</v>
      </c>
      <c r="Q19" s="45">
        <v>9.48</v>
      </c>
      <c r="R19" s="54">
        <v>9041</v>
      </c>
      <c r="S19" s="52">
        <v>37.85</v>
      </c>
      <c r="T19" s="21">
        <v>10.51</v>
      </c>
      <c r="U19" s="19">
        <v>11886</v>
      </c>
      <c r="V19" s="16">
        <v>49.78</v>
      </c>
      <c r="W19" s="21">
        <v>13.82</v>
      </c>
      <c r="X19" s="35"/>
      <c r="Y19" s="16"/>
      <c r="Z19" s="16"/>
      <c r="AA19" s="16"/>
      <c r="AB19" s="21"/>
      <c r="AC19" s="34">
        <v>60.817</v>
      </c>
      <c r="AD19" s="13">
        <f t="shared" si="0"/>
        <v>100.00000000000001</v>
      </c>
      <c r="AE19" s="14" t="str">
        <f t="shared" si="1"/>
        <v>ОК</v>
      </c>
      <c r="AF19" s="5"/>
      <c r="AG19" s="5"/>
      <c r="AH19" s="5"/>
    </row>
    <row r="20" spans="1:34" x14ac:dyDescent="0.25">
      <c r="A20" s="33">
        <v>10</v>
      </c>
      <c r="B20" s="39"/>
      <c r="C20" s="7"/>
      <c r="D20" s="7"/>
      <c r="E20" s="7"/>
      <c r="F20" s="7"/>
      <c r="G20" s="7"/>
      <c r="H20" s="7"/>
      <c r="I20" s="7"/>
      <c r="J20" s="7"/>
      <c r="K20" s="7"/>
      <c r="L20" s="7"/>
      <c r="M20" s="28"/>
      <c r="N20" s="26"/>
      <c r="O20" s="44">
        <v>8155</v>
      </c>
      <c r="P20" s="52">
        <v>34.15</v>
      </c>
      <c r="Q20" s="45">
        <v>9.48</v>
      </c>
      <c r="R20" s="54">
        <v>9041</v>
      </c>
      <c r="S20" s="52">
        <v>37.85</v>
      </c>
      <c r="T20" s="21">
        <v>10.51</v>
      </c>
      <c r="U20" s="19"/>
      <c r="V20" s="16"/>
      <c r="W20" s="21"/>
      <c r="X20" s="35"/>
      <c r="Y20" s="16"/>
      <c r="Z20" s="16"/>
      <c r="AA20" s="16"/>
      <c r="AB20" s="21"/>
      <c r="AC20" s="34">
        <v>62.86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3">
        <v>11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  <c r="N21" s="49"/>
      <c r="O21" s="44">
        <v>8155</v>
      </c>
      <c r="P21" s="52">
        <v>34.15</v>
      </c>
      <c r="Q21" s="45">
        <v>9.48</v>
      </c>
      <c r="R21" s="54">
        <v>9041</v>
      </c>
      <c r="S21" s="52">
        <v>37.85</v>
      </c>
      <c r="T21" s="21">
        <v>10.51</v>
      </c>
      <c r="U21" s="19"/>
      <c r="V21" s="8"/>
      <c r="W21" s="21"/>
      <c r="X21" s="35"/>
      <c r="Y21" s="16"/>
      <c r="Z21" s="52"/>
      <c r="AA21" s="52"/>
      <c r="AB21" s="53"/>
      <c r="AC21" s="34">
        <v>65.998000000000005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3">
        <v>12</v>
      </c>
      <c r="B22" s="39"/>
      <c r="C22" s="7"/>
      <c r="D22" s="7"/>
      <c r="E22" s="7"/>
      <c r="F22" s="7"/>
      <c r="G22" s="7"/>
      <c r="H22" s="7"/>
      <c r="I22" s="7"/>
      <c r="J22" s="7"/>
      <c r="K22" s="7"/>
      <c r="L22" s="7"/>
      <c r="M22" s="28"/>
      <c r="N22" s="26"/>
      <c r="O22" s="44">
        <v>8155</v>
      </c>
      <c r="P22" s="52">
        <v>34.15</v>
      </c>
      <c r="Q22" s="45">
        <v>9.48</v>
      </c>
      <c r="R22" s="54">
        <v>9041</v>
      </c>
      <c r="S22" s="52">
        <v>37.85</v>
      </c>
      <c r="T22" s="21">
        <v>10.51</v>
      </c>
      <c r="U22" s="19"/>
      <c r="V22" s="8"/>
      <c r="W22" s="21"/>
      <c r="X22" s="35"/>
      <c r="Y22" s="16"/>
      <c r="Z22" s="16"/>
      <c r="AA22" s="16"/>
      <c r="AB22" s="21"/>
      <c r="AC22" s="34">
        <v>75.064999999999998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3">
        <v>13</v>
      </c>
      <c r="B23" s="39"/>
      <c r="C23" s="7"/>
      <c r="D23" s="7"/>
      <c r="E23" s="7"/>
      <c r="F23" s="7"/>
      <c r="G23" s="7"/>
      <c r="H23" s="7"/>
      <c r="I23" s="7"/>
      <c r="J23" s="7"/>
      <c r="K23" s="7"/>
      <c r="L23" s="7"/>
      <c r="M23" s="28"/>
      <c r="N23" s="26"/>
      <c r="O23" s="44">
        <v>8155</v>
      </c>
      <c r="P23" s="52">
        <v>34.15</v>
      </c>
      <c r="Q23" s="45">
        <v>9.48</v>
      </c>
      <c r="R23" s="54">
        <v>9041</v>
      </c>
      <c r="S23" s="52">
        <v>37.85</v>
      </c>
      <c r="T23" s="21">
        <v>10.51</v>
      </c>
      <c r="U23" s="19"/>
      <c r="V23" s="8"/>
      <c r="W23" s="21"/>
      <c r="X23" s="35"/>
      <c r="Y23" s="16"/>
      <c r="Z23" s="16"/>
      <c r="AA23" s="16"/>
      <c r="AB23" s="21"/>
      <c r="AC23" s="34">
        <v>88.631</v>
      </c>
      <c r="AD23" s="13">
        <f t="shared" si="0"/>
        <v>0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3">
        <v>14</v>
      </c>
      <c r="B24" s="39"/>
      <c r="C24" s="7"/>
      <c r="D24" s="7"/>
      <c r="E24" s="7"/>
      <c r="F24" s="7"/>
      <c r="G24" s="7"/>
      <c r="H24" s="7"/>
      <c r="I24" s="7"/>
      <c r="J24" s="7"/>
      <c r="K24" s="7"/>
      <c r="L24" s="7"/>
      <c r="M24" s="28"/>
      <c r="N24" s="26"/>
      <c r="O24" s="44">
        <v>8155</v>
      </c>
      <c r="P24" s="52">
        <v>34.15</v>
      </c>
      <c r="Q24" s="45">
        <v>9.48</v>
      </c>
      <c r="R24" s="54">
        <v>9041</v>
      </c>
      <c r="S24" s="52">
        <v>37.85</v>
      </c>
      <c r="T24" s="21">
        <v>10.51</v>
      </c>
      <c r="U24" s="19"/>
      <c r="V24" s="8"/>
      <c r="W24" s="21"/>
      <c r="X24" s="35"/>
      <c r="Y24" s="16"/>
      <c r="Z24" s="16"/>
      <c r="AA24" s="16"/>
      <c r="AB24" s="21"/>
      <c r="AC24" s="34">
        <v>88.543999999999997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ht="15" customHeight="1" x14ac:dyDescent="0.25">
      <c r="A25" s="33">
        <v>15</v>
      </c>
      <c r="B25" s="39"/>
      <c r="C25" s="7"/>
      <c r="D25" s="7"/>
      <c r="E25" s="7"/>
      <c r="F25" s="7"/>
      <c r="G25" s="7"/>
      <c r="H25" s="7"/>
      <c r="I25" s="7"/>
      <c r="J25" s="7"/>
      <c r="K25" s="7"/>
      <c r="L25" s="7"/>
      <c r="M25" s="28"/>
      <c r="N25" s="26"/>
      <c r="O25" s="44">
        <v>8155</v>
      </c>
      <c r="P25" s="52">
        <v>34.15</v>
      </c>
      <c r="Q25" s="45">
        <v>9.48</v>
      </c>
      <c r="R25" s="54">
        <v>9041</v>
      </c>
      <c r="S25" s="52">
        <v>37.85</v>
      </c>
      <c r="T25" s="21">
        <v>10.51</v>
      </c>
      <c r="U25" s="19"/>
      <c r="V25" s="8"/>
      <c r="W25" s="21"/>
      <c r="X25" s="35"/>
      <c r="Y25" s="16"/>
      <c r="Z25" s="16"/>
      <c r="AA25" s="16"/>
      <c r="AB25" s="21"/>
      <c r="AC25" s="34">
        <v>88.216999999999999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ht="16.5" customHeight="1" x14ac:dyDescent="0.25">
      <c r="A26" s="33">
        <v>16</v>
      </c>
      <c r="B26" s="39">
        <v>96.2654</v>
      </c>
      <c r="C26" s="7">
        <v>2.0545</v>
      </c>
      <c r="D26" s="7">
        <v>0.60589999999999999</v>
      </c>
      <c r="E26" s="7">
        <v>8.2400000000000001E-2</v>
      </c>
      <c r="F26" s="7">
        <v>7.5899999999999995E-2</v>
      </c>
      <c r="G26" s="7">
        <v>1.8E-3</v>
      </c>
      <c r="H26" s="7">
        <v>1.1299999999999999E-2</v>
      </c>
      <c r="I26" s="7">
        <v>6.3E-3</v>
      </c>
      <c r="J26" s="7">
        <v>2.5000000000000001E-3</v>
      </c>
      <c r="K26" s="7">
        <v>9.4000000000000004E-3</v>
      </c>
      <c r="L26" s="7">
        <v>0.76449999999999996</v>
      </c>
      <c r="M26" s="28">
        <v>0.1201</v>
      </c>
      <c r="N26" s="26">
        <v>0.69589999999999996</v>
      </c>
      <c r="O26" s="15">
        <v>8150</v>
      </c>
      <c r="P26" s="8">
        <v>34.130000000000003</v>
      </c>
      <c r="Q26" s="21">
        <v>9.48</v>
      </c>
      <c r="R26" s="19">
        <v>9036</v>
      </c>
      <c r="S26" s="16">
        <v>37.83</v>
      </c>
      <c r="T26" s="20">
        <v>10.51</v>
      </c>
      <c r="U26" s="19">
        <v>11891</v>
      </c>
      <c r="V26" s="8">
        <v>49.8</v>
      </c>
      <c r="W26" s="21">
        <v>13.82</v>
      </c>
      <c r="X26" s="35"/>
      <c r="Y26" s="16"/>
      <c r="Z26" s="16" t="s">
        <v>55</v>
      </c>
      <c r="AA26" s="16" t="s">
        <v>55</v>
      </c>
      <c r="AB26" s="21" t="s">
        <v>55</v>
      </c>
      <c r="AC26" s="34">
        <v>90.814999999999998</v>
      </c>
      <c r="AD26" s="13">
        <f t="shared" si="0"/>
        <v>100.00000000000001</v>
      </c>
      <c r="AE26" s="14" t="str">
        <f t="shared" si="1"/>
        <v>ОК</v>
      </c>
      <c r="AF26" s="5"/>
      <c r="AG26" s="5"/>
      <c r="AH26" s="5"/>
    </row>
    <row r="27" spans="1:34" x14ac:dyDescent="0.25">
      <c r="A27" s="33">
        <v>17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15">
        <v>8150</v>
      </c>
      <c r="P27" s="8">
        <v>34.130000000000003</v>
      </c>
      <c r="Q27" s="21">
        <v>9.48</v>
      </c>
      <c r="R27" s="19">
        <v>9036</v>
      </c>
      <c r="S27" s="16">
        <v>37.83</v>
      </c>
      <c r="T27" s="20">
        <v>10.51</v>
      </c>
      <c r="U27" s="19"/>
      <c r="V27" s="8"/>
      <c r="W27" s="21"/>
      <c r="X27" s="50"/>
      <c r="Y27" s="51"/>
      <c r="Z27" s="52"/>
      <c r="AA27" s="52"/>
      <c r="AB27" s="53"/>
      <c r="AC27" s="34">
        <v>83.876000000000005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3">
        <v>18</v>
      </c>
      <c r="B28" s="39"/>
      <c r="C28" s="7"/>
      <c r="D28" s="7"/>
      <c r="E28" s="7"/>
      <c r="F28" s="7"/>
      <c r="G28" s="7"/>
      <c r="H28" s="7"/>
      <c r="I28" s="7"/>
      <c r="J28" s="7"/>
      <c r="K28" s="7"/>
      <c r="L28" s="7"/>
      <c r="M28" s="28"/>
      <c r="N28" s="27"/>
      <c r="O28" s="15">
        <v>8150</v>
      </c>
      <c r="P28" s="8">
        <v>34.130000000000003</v>
      </c>
      <c r="Q28" s="21">
        <v>9.48</v>
      </c>
      <c r="R28" s="19">
        <v>9036</v>
      </c>
      <c r="S28" s="16">
        <v>37.83</v>
      </c>
      <c r="T28" s="20">
        <v>10.51</v>
      </c>
      <c r="U28" s="19"/>
      <c r="V28" s="8"/>
      <c r="W28" s="21"/>
      <c r="X28" s="35">
        <v>0</v>
      </c>
      <c r="Y28" s="16"/>
      <c r="Z28" s="16"/>
      <c r="AA28" s="16"/>
      <c r="AB28" s="21"/>
      <c r="AC28" s="34">
        <v>78.646000000000001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3">
        <v>19</v>
      </c>
      <c r="B29" s="39"/>
      <c r="C29" s="7"/>
      <c r="D29" s="7"/>
      <c r="E29" s="7"/>
      <c r="F29" s="7"/>
      <c r="G29" s="7"/>
      <c r="H29" s="7"/>
      <c r="I29" s="7"/>
      <c r="J29" s="7"/>
      <c r="K29" s="7"/>
      <c r="L29" s="7"/>
      <c r="M29" s="28"/>
      <c r="N29" s="27"/>
      <c r="O29" s="15">
        <v>8150</v>
      </c>
      <c r="P29" s="8">
        <v>34.130000000000003</v>
      </c>
      <c r="Q29" s="21">
        <v>9.48</v>
      </c>
      <c r="R29" s="19">
        <v>9036</v>
      </c>
      <c r="S29" s="16">
        <v>37.83</v>
      </c>
      <c r="T29" s="20">
        <v>10.51</v>
      </c>
      <c r="U29" s="19"/>
      <c r="V29" s="8"/>
      <c r="W29" s="21"/>
      <c r="X29" s="35"/>
      <c r="Y29" s="16"/>
      <c r="Z29" s="16"/>
      <c r="AA29" s="16"/>
      <c r="AB29" s="21"/>
      <c r="AC29" s="34">
        <v>75.569000000000003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3">
        <v>20</v>
      </c>
      <c r="B30" s="39"/>
      <c r="C30" s="7"/>
      <c r="D30" s="7"/>
      <c r="E30" s="7"/>
      <c r="F30" s="7"/>
      <c r="G30" s="7"/>
      <c r="H30" s="7"/>
      <c r="I30" s="7"/>
      <c r="J30" s="7"/>
      <c r="K30" s="7"/>
      <c r="L30" s="7"/>
      <c r="M30" s="28"/>
      <c r="N30" s="27"/>
      <c r="O30" s="15">
        <v>8150</v>
      </c>
      <c r="P30" s="8">
        <v>34.130000000000003</v>
      </c>
      <c r="Q30" s="21">
        <v>9.48</v>
      </c>
      <c r="R30" s="19">
        <v>9036</v>
      </c>
      <c r="S30" s="16">
        <v>37.83</v>
      </c>
      <c r="T30" s="20">
        <v>10.51</v>
      </c>
      <c r="U30" s="19"/>
      <c r="V30" s="8"/>
      <c r="W30" s="21"/>
      <c r="X30" s="35"/>
      <c r="Y30" s="16"/>
      <c r="Z30" s="16"/>
      <c r="AA30" s="16"/>
      <c r="AB30" s="21"/>
      <c r="AC30" s="34">
        <v>72.951999999999998</v>
      </c>
      <c r="AD30" s="13">
        <f t="shared" si="0"/>
        <v>0</v>
      </c>
      <c r="AE30" s="14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3">
        <v>21</v>
      </c>
      <c r="B31" s="39"/>
      <c r="C31" s="7"/>
      <c r="D31" s="7"/>
      <c r="E31" s="7"/>
      <c r="F31" s="7"/>
      <c r="G31" s="7"/>
      <c r="H31" s="7"/>
      <c r="I31" s="7"/>
      <c r="J31" s="7"/>
      <c r="K31" s="7"/>
      <c r="L31" s="7"/>
      <c r="M31" s="28"/>
      <c r="N31" s="27"/>
      <c r="O31" s="15">
        <v>8150</v>
      </c>
      <c r="P31" s="8">
        <v>34.130000000000003</v>
      </c>
      <c r="Q31" s="21">
        <v>9.48</v>
      </c>
      <c r="R31" s="19">
        <v>9036</v>
      </c>
      <c r="S31" s="16">
        <v>37.83</v>
      </c>
      <c r="T31" s="20">
        <v>10.51</v>
      </c>
      <c r="U31" s="19"/>
      <c r="V31" s="8"/>
      <c r="W31" s="21"/>
      <c r="X31" s="35"/>
      <c r="Y31" s="16"/>
      <c r="Z31" s="16"/>
      <c r="AA31" s="16"/>
      <c r="AB31" s="21"/>
      <c r="AC31" s="34">
        <v>73.355999999999995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3">
        <v>22</v>
      </c>
      <c r="B32" s="39">
        <v>96.263499999999993</v>
      </c>
      <c r="C32" s="7">
        <v>2.0289999999999999</v>
      </c>
      <c r="D32" s="7">
        <v>0.61470000000000002</v>
      </c>
      <c r="E32" s="7">
        <v>9.5399999999999999E-2</v>
      </c>
      <c r="F32" s="7">
        <v>8.6199999999999999E-2</v>
      </c>
      <c r="G32" s="7">
        <v>1.6000000000000001E-3</v>
      </c>
      <c r="H32" s="7">
        <v>1.4999999999999999E-2</v>
      </c>
      <c r="I32" s="7">
        <v>8.8999999999999999E-3</v>
      </c>
      <c r="J32" s="7">
        <v>3.0000000000000001E-3</v>
      </c>
      <c r="K32" s="7">
        <v>7.4000000000000003E-3</v>
      </c>
      <c r="L32" s="7">
        <v>0.73409999999999997</v>
      </c>
      <c r="M32" s="28">
        <v>0.1411</v>
      </c>
      <c r="N32" s="26">
        <v>0.69650000000000001</v>
      </c>
      <c r="O32" s="15">
        <v>8157</v>
      </c>
      <c r="P32" s="16">
        <v>34.159999999999997</v>
      </c>
      <c r="Q32" s="21">
        <v>9.49</v>
      </c>
      <c r="R32" s="19">
        <v>9043</v>
      </c>
      <c r="S32" s="16">
        <v>37.86</v>
      </c>
      <c r="T32" s="20">
        <v>10.52</v>
      </c>
      <c r="U32" s="19">
        <v>11895</v>
      </c>
      <c r="V32" s="8">
        <v>49.81</v>
      </c>
      <c r="W32" s="21">
        <v>13.83</v>
      </c>
      <c r="X32" s="35"/>
      <c r="Y32" s="16"/>
      <c r="Z32" s="16"/>
      <c r="AA32" s="16"/>
      <c r="AB32" s="21"/>
      <c r="AC32" s="34">
        <v>74.641999999999996</v>
      </c>
      <c r="AD32" s="13">
        <f t="shared" si="0"/>
        <v>99.999899999999982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3">
        <v>23</v>
      </c>
      <c r="B33" s="39"/>
      <c r="C33" s="7"/>
      <c r="D33" s="7"/>
      <c r="E33" s="7"/>
      <c r="F33" s="7"/>
      <c r="G33" s="7"/>
      <c r="H33" s="7"/>
      <c r="I33" s="7"/>
      <c r="J33" s="7"/>
      <c r="K33" s="7"/>
      <c r="L33" s="7"/>
      <c r="M33" s="28"/>
      <c r="N33" s="26"/>
      <c r="O33" s="15">
        <v>8157</v>
      </c>
      <c r="P33" s="16">
        <v>34.159999999999997</v>
      </c>
      <c r="Q33" s="21">
        <v>9.49</v>
      </c>
      <c r="R33" s="19">
        <v>9043</v>
      </c>
      <c r="S33" s="16">
        <v>37.86</v>
      </c>
      <c r="T33" s="20">
        <v>10.52</v>
      </c>
      <c r="U33" s="19"/>
      <c r="V33" s="8"/>
      <c r="W33" s="21"/>
      <c r="X33" s="35"/>
      <c r="Y33" s="16"/>
      <c r="Z33" s="16"/>
      <c r="AA33" s="16"/>
      <c r="AB33" s="21"/>
      <c r="AC33" s="34">
        <v>74.960999999999999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3">
        <v>24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15">
        <v>8157</v>
      </c>
      <c r="P34" s="16">
        <v>34.159999999999997</v>
      </c>
      <c r="Q34" s="21">
        <v>9.49</v>
      </c>
      <c r="R34" s="19">
        <v>9043</v>
      </c>
      <c r="S34" s="16">
        <v>37.86</v>
      </c>
      <c r="T34" s="20">
        <v>10.52</v>
      </c>
      <c r="U34" s="19"/>
      <c r="V34" s="8"/>
      <c r="W34" s="21"/>
      <c r="X34" s="35"/>
      <c r="Y34" s="16"/>
      <c r="Z34" s="52"/>
      <c r="AA34" s="52"/>
      <c r="AB34" s="53"/>
      <c r="AC34" s="34">
        <v>74.072000000000003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3">
        <v>25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15">
        <v>8157</v>
      </c>
      <c r="P35" s="16">
        <v>34.159999999999997</v>
      </c>
      <c r="Q35" s="21">
        <v>9.49</v>
      </c>
      <c r="R35" s="19">
        <v>9043</v>
      </c>
      <c r="S35" s="16">
        <v>37.86</v>
      </c>
      <c r="T35" s="20">
        <v>10.52</v>
      </c>
      <c r="U35" s="19"/>
      <c r="V35" s="55"/>
      <c r="W35" s="21"/>
      <c r="X35" s="50"/>
      <c r="Y35" s="51"/>
      <c r="Z35" s="52"/>
      <c r="AA35" s="52"/>
      <c r="AB35" s="53"/>
      <c r="AC35" s="34">
        <v>74.875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3">
        <v>26</v>
      </c>
      <c r="B36" s="39"/>
      <c r="C36" s="7"/>
      <c r="D36" s="7"/>
      <c r="E36" s="7"/>
      <c r="F36" s="7"/>
      <c r="G36" s="7"/>
      <c r="H36" s="7"/>
      <c r="I36" s="7"/>
      <c r="J36" s="7"/>
      <c r="K36" s="7"/>
      <c r="L36" s="7"/>
      <c r="M36" s="28"/>
      <c r="N36" s="26"/>
      <c r="O36" s="15">
        <v>8157</v>
      </c>
      <c r="P36" s="16">
        <v>34.159999999999997</v>
      </c>
      <c r="Q36" s="21">
        <v>9.49</v>
      </c>
      <c r="R36" s="19">
        <v>9043</v>
      </c>
      <c r="S36" s="16">
        <v>37.86</v>
      </c>
      <c r="T36" s="20">
        <v>10.52</v>
      </c>
      <c r="U36" s="19"/>
      <c r="V36" s="8"/>
      <c r="W36" s="21"/>
      <c r="X36" s="35"/>
      <c r="Y36" s="16"/>
      <c r="Z36" s="16"/>
      <c r="AA36" s="16"/>
      <c r="AB36" s="21"/>
      <c r="AC36" s="34">
        <v>79.971000000000004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3">
        <v>27</v>
      </c>
      <c r="B37" s="39"/>
      <c r="C37" s="7"/>
      <c r="D37" s="7"/>
      <c r="E37" s="7"/>
      <c r="F37" s="7"/>
      <c r="G37" s="7"/>
      <c r="H37" s="7"/>
      <c r="I37" s="7"/>
      <c r="J37" s="7"/>
      <c r="K37" s="7"/>
      <c r="L37" s="7"/>
      <c r="M37" s="28"/>
      <c r="N37" s="26"/>
      <c r="O37" s="15">
        <v>8157</v>
      </c>
      <c r="P37" s="16">
        <v>34.159999999999997</v>
      </c>
      <c r="Q37" s="21">
        <v>9.49</v>
      </c>
      <c r="R37" s="19">
        <v>9043</v>
      </c>
      <c r="S37" s="16">
        <v>37.86</v>
      </c>
      <c r="T37" s="20">
        <v>10.52</v>
      </c>
      <c r="U37" s="19"/>
      <c r="V37" s="8"/>
      <c r="W37" s="21"/>
      <c r="X37" s="35"/>
      <c r="Y37" s="16"/>
      <c r="Z37" s="16"/>
      <c r="AA37" s="16"/>
      <c r="AB37" s="21"/>
      <c r="AC37" s="34">
        <v>75.269000000000005</v>
      </c>
      <c r="AD37" s="13">
        <f t="shared" si="0"/>
        <v>0</v>
      </c>
      <c r="AE37" s="14" t="str">
        <f t="shared" si="1"/>
        <v xml:space="preserve"> </v>
      </c>
      <c r="AF37" s="5"/>
      <c r="AG37" s="5"/>
      <c r="AH37" s="5"/>
    </row>
    <row r="38" spans="1:34" x14ac:dyDescent="0.25">
      <c r="A38" s="33">
        <v>28</v>
      </c>
      <c r="B38" s="39"/>
      <c r="C38" s="7"/>
      <c r="D38" s="7"/>
      <c r="E38" s="7"/>
      <c r="F38" s="7"/>
      <c r="G38" s="7"/>
      <c r="H38" s="7"/>
      <c r="I38" s="7"/>
      <c r="J38" s="7"/>
      <c r="K38" s="7"/>
      <c r="L38" s="7"/>
      <c r="M38" s="28"/>
      <c r="N38" s="26"/>
      <c r="O38" s="15">
        <v>8157</v>
      </c>
      <c r="P38" s="16">
        <v>34.159999999999997</v>
      </c>
      <c r="Q38" s="21">
        <v>9.49</v>
      </c>
      <c r="R38" s="19">
        <v>9043</v>
      </c>
      <c r="S38" s="16">
        <v>37.86</v>
      </c>
      <c r="T38" s="20">
        <v>10.52</v>
      </c>
      <c r="U38" s="19"/>
      <c r="V38" s="8"/>
      <c r="W38" s="21"/>
      <c r="X38" s="35"/>
      <c r="Y38" s="16"/>
      <c r="Z38" s="16"/>
      <c r="AA38" s="16"/>
      <c r="AB38" s="21"/>
      <c r="AC38" s="34">
        <v>82.382000000000005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3">
        <v>29</v>
      </c>
      <c r="B39" s="39"/>
      <c r="C39" s="7"/>
      <c r="D39" s="7"/>
      <c r="E39" s="7"/>
      <c r="F39" s="7"/>
      <c r="G39" s="7"/>
      <c r="H39" s="7"/>
      <c r="I39" s="7"/>
      <c r="J39" s="7"/>
      <c r="K39" s="7"/>
      <c r="L39" s="7"/>
      <c r="M39" s="28"/>
      <c r="N39" s="26"/>
      <c r="O39" s="15">
        <v>8157</v>
      </c>
      <c r="P39" s="16">
        <v>34.159999999999997</v>
      </c>
      <c r="Q39" s="21">
        <v>9.49</v>
      </c>
      <c r="R39" s="19">
        <v>9043</v>
      </c>
      <c r="S39" s="16">
        <v>37.86</v>
      </c>
      <c r="T39" s="20">
        <v>10.52</v>
      </c>
      <c r="U39" s="19"/>
      <c r="V39" s="16"/>
      <c r="W39" s="21"/>
      <c r="X39" s="35"/>
      <c r="Y39" s="16"/>
      <c r="Z39" s="16"/>
      <c r="AA39" s="16"/>
      <c r="AB39" s="21"/>
      <c r="AC39" s="34">
        <v>91.57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3">
        <v>30</v>
      </c>
      <c r="B40" s="39">
        <v>96.227599999999995</v>
      </c>
      <c r="C40" s="7">
        <v>2.0701999999999998</v>
      </c>
      <c r="D40" s="7">
        <v>0.58950000000000002</v>
      </c>
      <c r="E40" s="7">
        <v>9.0899999999999995E-2</v>
      </c>
      <c r="F40" s="7">
        <v>8.2400000000000001E-2</v>
      </c>
      <c r="G40" s="7">
        <v>2.7000000000000001E-3</v>
      </c>
      <c r="H40" s="7">
        <v>1.47E-2</v>
      </c>
      <c r="I40" s="7">
        <v>9.1999999999999998E-3</v>
      </c>
      <c r="J40" s="7">
        <v>3.8999999999999998E-3</v>
      </c>
      <c r="K40" s="7">
        <v>7.9000000000000008E-3</v>
      </c>
      <c r="L40" s="7">
        <v>0.72799999999999998</v>
      </c>
      <c r="M40" s="28">
        <v>0.17299999999999999</v>
      </c>
      <c r="N40" s="26">
        <v>0.69669999999999999</v>
      </c>
      <c r="O40" s="15">
        <v>8153</v>
      </c>
      <c r="P40" s="16">
        <v>34.14</v>
      </c>
      <c r="Q40" s="21">
        <v>9.48</v>
      </c>
      <c r="R40" s="19">
        <v>9039</v>
      </c>
      <c r="S40" s="16">
        <v>37.840000000000003</v>
      </c>
      <c r="T40" s="20">
        <v>10.51</v>
      </c>
      <c r="U40" s="19">
        <v>11888</v>
      </c>
      <c r="V40" s="8">
        <v>49.78</v>
      </c>
      <c r="W40" s="21">
        <v>13.82</v>
      </c>
      <c r="X40" s="35">
        <v>-8</v>
      </c>
      <c r="Y40" s="16"/>
      <c r="Z40" s="16"/>
      <c r="AA40" s="16"/>
      <c r="AB40" s="21"/>
      <c r="AC40" s="34">
        <v>94.992999999999995</v>
      </c>
      <c r="AD40" s="13">
        <f t="shared" si="0"/>
        <v>100.00000000000003</v>
      </c>
      <c r="AE40" s="14" t="str">
        <f t="shared" si="1"/>
        <v>ОК</v>
      </c>
      <c r="AF40" s="5"/>
      <c r="AG40" s="5"/>
      <c r="AH40" s="5"/>
    </row>
    <row r="41" spans="1:34" ht="15.75" thickBot="1" x14ac:dyDescent="0.3">
      <c r="A41" s="38">
        <v>31</v>
      </c>
      <c r="B41" s="4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0"/>
      <c r="N41" s="58"/>
      <c r="O41" s="15"/>
      <c r="P41" s="16"/>
      <c r="Q41" s="21"/>
      <c r="R41" s="19"/>
      <c r="S41" s="16"/>
      <c r="T41" s="20"/>
      <c r="U41" s="22"/>
      <c r="V41" s="23"/>
      <c r="W41" s="24"/>
      <c r="X41" s="22"/>
      <c r="Y41" s="23"/>
      <c r="Z41" s="23"/>
      <c r="AA41" s="23"/>
      <c r="AB41" s="24"/>
      <c r="AC41" s="34"/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95" t="s">
        <v>25</v>
      </c>
      <c r="B42" s="95"/>
      <c r="C42" s="95"/>
      <c r="D42" s="95"/>
      <c r="E42" s="95"/>
      <c r="F42" s="95"/>
      <c r="G42" s="95"/>
      <c r="H42" s="96"/>
      <c r="I42" s="93" t="s">
        <v>23</v>
      </c>
      <c r="J42" s="94"/>
      <c r="K42" s="31">
        <v>0</v>
      </c>
      <c r="L42" s="102" t="s">
        <v>24</v>
      </c>
      <c r="M42" s="103"/>
      <c r="N42" s="32">
        <v>0</v>
      </c>
      <c r="O42" s="88">
        <f>SUMPRODUCT(O11:O41,AC11:AC41)/SUM(AC11:AC41)</f>
        <v>8155.0529062894302</v>
      </c>
      <c r="P42" s="84">
        <f>SUMPRODUCT(P11:P41,AC11:AC41)/SUM(AC11:AC41)</f>
        <v>34.151079518956493</v>
      </c>
      <c r="Q42" s="100">
        <f>SUMPRODUCT(Q11:Q41,AC11:AC41)/SUM(AC11:AC41)</f>
        <v>9.4833543348505316</v>
      </c>
      <c r="R42" s="84">
        <f>SUMPRODUCT(R11:R41,AC11:AC41)/SUM(AC11:AC41)</f>
        <v>9041.2461014182609</v>
      </c>
      <c r="S42" s="84">
        <f>SUMPRODUCT(S11:S41,AC11:AC41)/SUM(AC11:AC41)</f>
        <v>37.853270239907175</v>
      </c>
      <c r="T42" s="86">
        <f>SUMPRODUCT(T11:T41,AC11:AC41)/SUM(AC11:AC41)</f>
        <v>10.515286286138821</v>
      </c>
      <c r="U42" s="17"/>
      <c r="V42" s="6"/>
      <c r="W42" s="6"/>
      <c r="X42" s="6"/>
      <c r="Y42" s="6"/>
      <c r="Z42" s="6"/>
      <c r="AA42" s="6"/>
      <c r="AB42" s="6"/>
      <c r="AC42" s="6">
        <v>2211.8710000000001</v>
      </c>
      <c r="AD42" s="13"/>
      <c r="AE42" s="14"/>
      <c r="AF42" s="5"/>
      <c r="AG42" s="5"/>
      <c r="AH42" s="5"/>
    </row>
    <row r="43" spans="1:34" ht="19.5" customHeight="1" thickBot="1" x14ac:dyDescent="0.3">
      <c r="A43" s="43"/>
      <c r="B43" s="4"/>
      <c r="C43" s="4"/>
      <c r="D43" s="4"/>
      <c r="E43" s="4"/>
      <c r="F43" s="4"/>
      <c r="G43" s="4"/>
      <c r="H43" s="90" t="s">
        <v>3</v>
      </c>
      <c r="I43" s="91"/>
      <c r="J43" s="91"/>
      <c r="K43" s="91"/>
      <c r="L43" s="91"/>
      <c r="M43" s="91"/>
      <c r="N43" s="92"/>
      <c r="O43" s="89"/>
      <c r="P43" s="85"/>
      <c r="Q43" s="101"/>
      <c r="R43" s="85"/>
      <c r="S43" s="85"/>
      <c r="T43" s="87"/>
      <c r="U43" s="17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2.5" customHeight="1" x14ac:dyDescent="0.25">
      <c r="B45" s="61" t="s">
        <v>56</v>
      </c>
      <c r="C45" s="62"/>
      <c r="D45" s="62"/>
      <c r="E45" s="62"/>
      <c r="F45" s="62"/>
      <c r="G45" s="62"/>
      <c r="H45" s="62"/>
      <c r="I45" s="2"/>
      <c r="J45" s="2"/>
      <c r="K45" s="2"/>
      <c r="L45" s="2"/>
      <c r="M45" s="2"/>
      <c r="N45" s="2"/>
      <c r="O45" s="63" t="s">
        <v>50</v>
      </c>
      <c r="P45" s="2"/>
      <c r="Q45" s="2"/>
      <c r="R45" s="1" t="s">
        <v>46</v>
      </c>
      <c r="V45" s="37" t="s">
        <v>51</v>
      </c>
    </row>
    <row r="46" spans="1:34" ht="9.75" customHeight="1" x14ac:dyDescent="0.25">
      <c r="D46" s="59" t="s">
        <v>5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59" t="s">
        <v>6</v>
      </c>
      <c r="P46" s="60"/>
      <c r="Q46" s="60"/>
      <c r="R46" s="59" t="s">
        <v>7</v>
      </c>
      <c r="S46" s="60"/>
      <c r="T46" s="60"/>
      <c r="U46" s="60"/>
      <c r="V46" s="59" t="s">
        <v>8</v>
      </c>
    </row>
    <row r="47" spans="1:34" x14ac:dyDescent="0.25">
      <c r="B47" s="61" t="s">
        <v>58</v>
      </c>
      <c r="C47" s="62"/>
      <c r="D47" s="62"/>
      <c r="E47" s="63"/>
      <c r="F47" s="62"/>
      <c r="G47" s="62"/>
      <c r="H47" s="62"/>
      <c r="I47" s="62"/>
      <c r="J47" s="2"/>
      <c r="K47" s="2"/>
      <c r="L47" s="2"/>
      <c r="M47" s="2"/>
      <c r="N47" s="2"/>
      <c r="O47" s="63" t="s">
        <v>52</v>
      </c>
      <c r="P47" s="2"/>
      <c r="Q47" s="2"/>
      <c r="R47" s="1" t="s">
        <v>46</v>
      </c>
      <c r="V47" s="37" t="s">
        <v>51</v>
      </c>
    </row>
    <row r="48" spans="1:34" x14ac:dyDescent="0.25">
      <c r="E48" s="59" t="s">
        <v>9</v>
      </c>
      <c r="F48" s="60"/>
      <c r="G48" s="60"/>
      <c r="H48" s="60"/>
      <c r="I48" s="60"/>
      <c r="J48" s="60"/>
      <c r="K48" s="60"/>
      <c r="L48" s="60"/>
      <c r="M48" s="60"/>
      <c r="N48" s="60"/>
      <c r="O48" s="59" t="s">
        <v>6</v>
      </c>
      <c r="P48" s="60"/>
      <c r="Q48" s="60"/>
      <c r="R48" s="59" t="s">
        <v>7</v>
      </c>
      <c r="S48" s="60"/>
      <c r="T48" s="60"/>
      <c r="U48" s="60"/>
      <c r="V48" s="59" t="s">
        <v>8</v>
      </c>
    </row>
    <row r="49" spans="2:22" x14ac:dyDescent="0.25">
      <c r="B49" s="61" t="s">
        <v>57</v>
      </c>
      <c r="C49" s="62"/>
      <c r="D49" s="62" t="s">
        <v>59</v>
      </c>
      <c r="E49" s="62"/>
      <c r="F49" s="62" t="s">
        <v>60</v>
      </c>
      <c r="G49" s="63"/>
      <c r="H49" s="36"/>
      <c r="I49" s="36"/>
      <c r="J49" s="36"/>
      <c r="K49" s="36"/>
      <c r="L49" s="36"/>
      <c r="M49" s="12"/>
      <c r="N49" s="12"/>
      <c r="O49" s="63" t="s">
        <v>53</v>
      </c>
      <c r="P49" s="2"/>
      <c r="R49" s="1" t="s">
        <v>46</v>
      </c>
      <c r="V49" s="37" t="s">
        <v>51</v>
      </c>
    </row>
    <row r="50" spans="2:22" x14ac:dyDescent="0.25">
      <c r="E50" s="59" t="s">
        <v>17</v>
      </c>
      <c r="F50" s="60"/>
      <c r="G50" s="60"/>
      <c r="H50" s="60"/>
      <c r="I50" s="60"/>
      <c r="J50" s="60"/>
      <c r="K50" s="60"/>
      <c r="L50" s="60"/>
      <c r="M50" s="60"/>
      <c r="N50" s="60"/>
      <c r="O50" s="59" t="s">
        <v>6</v>
      </c>
      <c r="P50" s="60"/>
      <c r="Q50" s="60"/>
      <c r="R50" s="59" t="s">
        <v>7</v>
      </c>
      <c r="S50" s="60"/>
      <c r="T50" s="60"/>
      <c r="U50" s="60"/>
      <c r="V50" s="59" t="s">
        <v>8</v>
      </c>
    </row>
  </sheetData>
  <mergeCells count="45">
    <mergeCell ref="AB2:AC2"/>
    <mergeCell ref="K2:W2"/>
    <mergeCell ref="J5:U5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2016-12-05T08:00:38Z</cp:lastPrinted>
  <dcterms:created xsi:type="dcterms:W3CDTF">2016-10-07T07:24:19Z</dcterms:created>
  <dcterms:modified xsi:type="dcterms:W3CDTF">2016-12-08T10:21:49Z</dcterms:modified>
</cp:coreProperties>
</file>