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18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E18" i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13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<sst xmlns="http://schemas.openxmlformats.org/spreadsheetml/2006/main" count="74" uniqueCount="65">
  <si>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</si>
  <si>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</si>
  <si>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</si>
  <si>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</si>
  <si>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</si>
  <si>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</si>
  <si>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</si>
  <si>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</si>
  <si>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</si>
  <si>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</si>
  <si>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</si>
  <si>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</si>
  <si>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</si>
  <si>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</si>
  <si>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</si>
  <si>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</si>
  <si>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</si>
  <si>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</si>
  <si>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</si>
  <si>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</si>
  <si>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</si>
  <si>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</si>
  <si>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</si>
  <si>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</si>
  <si>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</si>
  <si>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</si>
  <si>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</si>
  <si>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</si>
  <si>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</si>
  <si>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</si>
  <si>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</si>
  <si>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</si>
  <si>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</si>
  <si>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</si>
  <si>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</si>
  <si>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</si>
  <si>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</si>
  <si>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</si>
  <si>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</si>
  <si>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</si>
  <si>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</si>
  <si>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</si>
  <si>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</si>
  <si>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</si>
  <si>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</si>
  <si>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</si>
  <si>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</si>
  <si>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</si>
  <si>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</si>
  <si>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</si>
  <si>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</si>
  <si>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</si>
  <si>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</si>
  <si>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</si>
  <si>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30.11.2016р.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</si>
  <si>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</si>
  <si>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</si>
  <si>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</si>
  <si>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Іваники-Пукеничі Ду-500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01.11.2016р. по 30.11.2016р. </t>
    </r>
  </si>
  <si>
    <r>
      <rPr>
        <sz val="14"/>
        <color theme="1"/>
        <rFont val="Calibri"/>
        <family val="2"/>
        <charset val="204"/>
        <scheme val="minor"/>
      </rPr>
      <t xml:space="preserve">та прийнятого  </t>
    </r>
    <r>
      <rPr>
        <u/>
        <sz val="14"/>
        <color theme="1"/>
        <rFont val="Calibri"/>
        <family val="2"/>
        <charset val="204"/>
        <scheme val="minor"/>
      </rPr>
      <t xml:space="preserve">Стрийським УЕГГ   </t>
    </r>
  </si>
  <si>
    <t xml:space="preserve"> Стинава</t>
  </si>
  <si>
    <r>
      <t>по ГВС (ПВВГ, СВГ,</t>
    </r>
    <r>
      <rPr>
        <u/>
        <sz val="14"/>
        <color theme="1"/>
        <rFont val="Times New Roman"/>
        <family val="1"/>
        <charset val="204"/>
      </rPr>
      <t xml:space="preserve"> ГРС) </t>
    </r>
  </si>
  <si>
    <t>відсут.</t>
  </si>
  <si>
    <t>Маршрут №261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</si>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</sst>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2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65" fontId="21" fillId="0" borderId="31" xfId="0" applyNumberFormat="1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M31" zoomScale="80" zoomScaleNormal="100" zoomScaleSheetLayoutView="8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10.42578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0" t="s">
        <v>19</v>
      </c>
      <c r="B1" s="31"/>
      <c r="C1" s="31"/>
      <c r="D1" s="2"/>
      <c r="K1" s="32"/>
      <c r="L1" s="32"/>
      <c r="M1" s="33" t="s">
        <v>4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16" t="s">
        <v>63</v>
      </c>
      <c r="AB1" s="116"/>
      <c r="AC1" s="116"/>
    </row>
    <row r="2" spans="1:34" ht="18.75" x14ac:dyDescent="0.3">
      <c r="A2" s="84" t="s">
        <v>46</v>
      </c>
      <c r="B2" s="84"/>
      <c r="C2" s="84"/>
      <c r="D2" s="84"/>
      <c r="F2" s="2"/>
      <c r="G2" s="2"/>
      <c r="H2" s="2"/>
      <c r="I2" s="2"/>
      <c r="J2" s="2"/>
      <c r="K2" s="34" t="s">
        <v>47</v>
      </c>
      <c r="L2" s="34"/>
      <c r="M2" s="34"/>
      <c r="N2" s="34"/>
      <c r="O2" s="34"/>
      <c r="P2" s="101" t="s">
        <v>59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35"/>
      <c r="AB2" s="32"/>
    </row>
    <row r="3" spans="1:34" ht="19.5" customHeight="1" x14ac:dyDescent="0.3">
      <c r="A3" s="103" t="s">
        <v>44</v>
      </c>
      <c r="B3" s="103"/>
      <c r="C3" s="103"/>
      <c r="D3" s="103"/>
      <c r="E3" s="103"/>
      <c r="F3" s="2"/>
      <c r="G3" s="2"/>
      <c r="H3" s="2"/>
      <c r="I3" s="2"/>
      <c r="J3" s="2"/>
      <c r="K3" s="112" t="s">
        <v>61</v>
      </c>
      <c r="L3" s="112"/>
      <c r="M3" s="112"/>
      <c r="N3" s="112"/>
      <c r="O3" s="41" t="s">
        <v>60</v>
      </c>
      <c r="P3" s="40"/>
      <c r="Q3" s="36"/>
      <c r="R3" s="102"/>
      <c r="S3" s="102"/>
      <c r="T3" s="102"/>
      <c r="U3" s="32"/>
      <c r="V3" s="32"/>
      <c r="W3" s="32"/>
      <c r="X3" s="32"/>
      <c r="Y3" s="32"/>
      <c r="Z3" s="32"/>
      <c r="AA3" s="32"/>
      <c r="AB3" s="32"/>
      <c r="AC3" s="11"/>
    </row>
    <row r="4" spans="1:34" ht="18.75" x14ac:dyDescent="0.3">
      <c r="A4" s="28" t="s">
        <v>20</v>
      </c>
      <c r="B4" s="29"/>
      <c r="C4" s="29"/>
      <c r="D4" s="29"/>
      <c r="E4" s="29"/>
      <c r="G4" s="2"/>
      <c r="H4" s="2"/>
      <c r="I4" s="2"/>
      <c r="K4" s="85" t="s">
        <v>58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1"/>
    </row>
    <row r="5" spans="1:34" x14ac:dyDescent="0.25">
      <c r="A5" s="111" t="s">
        <v>45</v>
      </c>
      <c r="B5" s="111"/>
      <c r="C5" s="111"/>
      <c r="D5" s="111"/>
      <c r="E5" s="111"/>
      <c r="F5" s="111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113" t="s">
        <v>0</v>
      </c>
      <c r="B7" s="76" t="s">
        <v>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76" t="s">
        <v>29</v>
      </c>
      <c r="O7" s="95"/>
      <c r="P7" s="95"/>
      <c r="Q7" s="95"/>
      <c r="R7" s="95"/>
      <c r="S7" s="95"/>
      <c r="T7" s="95"/>
      <c r="U7" s="95"/>
      <c r="V7" s="95"/>
      <c r="W7" s="96"/>
      <c r="X7" s="68" t="s">
        <v>24</v>
      </c>
      <c r="Y7" s="66" t="s">
        <v>2</v>
      </c>
      <c r="Z7" s="62" t="s">
        <v>16</v>
      </c>
      <c r="AA7" s="62" t="s">
        <v>17</v>
      </c>
      <c r="AB7" s="64" t="s">
        <v>18</v>
      </c>
      <c r="AC7" s="113" t="s">
        <v>15</v>
      </c>
    </row>
    <row r="8" spans="1:34" ht="16.5" customHeight="1" thickBot="1" x14ac:dyDescent="0.3">
      <c r="A8" s="115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108" t="s">
        <v>25</v>
      </c>
      <c r="O8" s="16" t="s">
        <v>27</v>
      </c>
      <c r="P8" s="16"/>
      <c r="Q8" s="16"/>
      <c r="R8" s="16"/>
      <c r="S8" s="16"/>
      <c r="T8" s="16"/>
      <c r="U8" s="16"/>
      <c r="V8" s="16" t="s">
        <v>28</v>
      </c>
      <c r="W8" s="20"/>
      <c r="X8" s="69"/>
      <c r="Y8" s="67"/>
      <c r="Z8" s="63"/>
      <c r="AA8" s="63"/>
      <c r="AB8" s="65"/>
      <c r="AC8" s="114"/>
    </row>
    <row r="9" spans="1:34" ht="15" customHeight="1" x14ac:dyDescent="0.25">
      <c r="A9" s="115"/>
      <c r="B9" s="70" t="s">
        <v>32</v>
      </c>
      <c r="C9" s="58" t="s">
        <v>33</v>
      </c>
      <c r="D9" s="58" t="s">
        <v>34</v>
      </c>
      <c r="E9" s="58" t="s">
        <v>39</v>
      </c>
      <c r="F9" s="58" t="s">
        <v>40</v>
      </c>
      <c r="G9" s="58" t="s">
        <v>37</v>
      </c>
      <c r="H9" s="58" t="s">
        <v>41</v>
      </c>
      <c r="I9" s="58" t="s">
        <v>38</v>
      </c>
      <c r="J9" s="58" t="s">
        <v>36</v>
      </c>
      <c r="K9" s="58" t="s">
        <v>35</v>
      </c>
      <c r="L9" s="58" t="s">
        <v>42</v>
      </c>
      <c r="M9" s="72" t="s">
        <v>43</v>
      </c>
      <c r="N9" s="109"/>
      <c r="O9" s="104" t="s">
        <v>30</v>
      </c>
      <c r="P9" s="106" t="s">
        <v>9</v>
      </c>
      <c r="Q9" s="64" t="s">
        <v>10</v>
      </c>
      <c r="R9" s="70" t="s">
        <v>31</v>
      </c>
      <c r="S9" s="58" t="s">
        <v>11</v>
      </c>
      <c r="T9" s="72" t="s">
        <v>12</v>
      </c>
      <c r="U9" s="60" t="s">
        <v>26</v>
      </c>
      <c r="V9" s="58" t="s">
        <v>13</v>
      </c>
      <c r="W9" s="72" t="s">
        <v>14</v>
      </c>
      <c r="X9" s="69"/>
      <c r="Y9" s="67"/>
      <c r="Z9" s="63"/>
      <c r="AA9" s="63"/>
      <c r="AB9" s="65"/>
      <c r="AC9" s="114"/>
    </row>
    <row r="10" spans="1:34" ht="92.25" customHeight="1" x14ac:dyDescent="0.25">
      <c r="A10" s="115"/>
      <c r="B10" s="71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73"/>
      <c r="N10" s="110"/>
      <c r="O10" s="105"/>
      <c r="P10" s="107"/>
      <c r="Q10" s="65"/>
      <c r="R10" s="71"/>
      <c r="S10" s="59"/>
      <c r="T10" s="73"/>
      <c r="U10" s="61"/>
      <c r="V10" s="59"/>
      <c r="W10" s="73"/>
      <c r="X10" s="69"/>
      <c r="Y10" s="67"/>
      <c r="Z10" s="63"/>
      <c r="AA10" s="63"/>
      <c r="AB10" s="65"/>
      <c r="AC10" s="114"/>
    </row>
    <row r="11" spans="1:34" ht="15.75" thickBot="1" x14ac:dyDescent="0.3">
      <c r="A11" s="21">
        <v>1</v>
      </c>
      <c r="B11" s="9">
        <v>96.200599999999994</v>
      </c>
      <c r="C11" s="9">
        <v>2.0468000000000002</v>
      </c>
      <c r="D11" s="9">
        <v>0.6331</v>
      </c>
      <c r="E11" s="9">
        <v>0.10349999999999999</v>
      </c>
      <c r="F11" s="9">
        <v>9.9299999999999999E-2</v>
      </c>
      <c r="G11" s="9">
        <v>1.9E-3</v>
      </c>
      <c r="H11" s="9">
        <v>0.02</v>
      </c>
      <c r="I11" s="9">
        <v>1.2699999999999999E-2</v>
      </c>
      <c r="J11" s="9">
        <v>2.5999999999999999E-3</v>
      </c>
      <c r="K11" s="9">
        <v>7.1000000000000004E-3</v>
      </c>
      <c r="L11" s="9">
        <v>0.73870000000000002</v>
      </c>
      <c r="M11" s="9">
        <v>0.13370000000000001</v>
      </c>
      <c r="N11" s="45">
        <v>0.69740000000000002</v>
      </c>
      <c r="O11" s="47">
        <v>8167.96</v>
      </c>
      <c r="P11" s="10">
        <v>34.197600000000001</v>
      </c>
      <c r="Q11" s="27">
        <v>9.5</v>
      </c>
      <c r="R11" s="37">
        <v>9058.06</v>
      </c>
      <c r="S11" s="10">
        <v>37.924300000000002</v>
      </c>
      <c r="T11" s="18">
        <v>10.54</v>
      </c>
      <c r="U11" s="42">
        <v>11904.06</v>
      </c>
      <c r="V11" s="10">
        <v>49.8399</v>
      </c>
      <c r="W11" s="19">
        <v>13.85</v>
      </c>
      <c r="X11" s="17"/>
      <c r="Y11" s="14"/>
      <c r="Z11" s="14"/>
      <c r="AA11" s="14"/>
      <c r="AB11" s="19"/>
      <c r="AC11" s="49">
        <v>20.966000000000001</v>
      </c>
      <c r="AD11" s="12">
        <f>SUM(B11:M11)+$K$41+$N$41</f>
        <v>99.999999999999986</v>
      </c>
      <c r="AE11" s="13" t="str">
        <f>IF(AD11=100,"ОК"," ")</f>
        <v>ОК</v>
      </c>
      <c r="AF11" s="7"/>
      <c r="AG11" s="7"/>
      <c r="AH11" s="7"/>
    </row>
    <row r="12" spans="1:34" ht="15.75" thickBot="1" x14ac:dyDescent="0.3">
      <c r="A12" s="43">
        <v>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6"/>
      <c r="O12" s="47">
        <v>8167.96</v>
      </c>
      <c r="P12" s="10">
        <v>34.197600000000001</v>
      </c>
      <c r="Q12" s="27">
        <v>9.5</v>
      </c>
      <c r="R12" s="37">
        <v>9058.06</v>
      </c>
      <c r="S12" s="10">
        <v>37.924300000000002</v>
      </c>
      <c r="T12" s="18">
        <v>10.54</v>
      </c>
      <c r="U12" s="42"/>
      <c r="V12" s="10"/>
      <c r="W12" s="19"/>
      <c r="X12" s="17"/>
      <c r="Y12" s="14"/>
      <c r="Z12" s="14"/>
      <c r="AA12" s="14"/>
      <c r="AB12" s="19"/>
      <c r="AC12" s="49">
        <v>21.501999999999999</v>
      </c>
      <c r="AD12" s="12">
        <f>SUM(B18:M18)+$K$41+$N$41</f>
        <v>100.00000000000001</v>
      </c>
      <c r="AE12" s="13" t="str">
        <f>IF(AD12=100,"ОК"," ")</f>
        <v>ОК</v>
      </c>
      <c r="AF12" s="7"/>
      <c r="AG12" s="7"/>
      <c r="AH12" s="7"/>
    </row>
    <row r="13" spans="1:34" ht="15.75" thickBot="1" x14ac:dyDescent="0.3">
      <c r="A13" s="21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3"/>
      <c r="O13" s="47">
        <v>8167.96</v>
      </c>
      <c r="P13" s="10">
        <v>34.197600000000001</v>
      </c>
      <c r="Q13" s="27">
        <v>9.5</v>
      </c>
      <c r="R13" s="37">
        <v>9058.06</v>
      </c>
      <c r="S13" s="10">
        <v>37.924300000000002</v>
      </c>
      <c r="T13" s="18">
        <v>10.54</v>
      </c>
      <c r="U13" s="42"/>
      <c r="V13" s="10"/>
      <c r="W13" s="19"/>
      <c r="X13" s="17"/>
      <c r="Y13" s="14"/>
      <c r="Z13" s="14"/>
      <c r="AA13" s="14"/>
      <c r="AB13" s="19"/>
      <c r="AC13" s="49">
        <v>22.521999999999998</v>
      </c>
      <c r="AD13" s="12">
        <f t="shared" ref="AD13:AD40" si="0">SUM(B13:M13)+$K$41+$N$41</f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3"/>
      <c r="O14" s="47">
        <v>8167.96</v>
      </c>
      <c r="P14" s="10">
        <v>34.197600000000001</v>
      </c>
      <c r="Q14" s="27">
        <v>9.5</v>
      </c>
      <c r="R14" s="37">
        <v>9058.06</v>
      </c>
      <c r="S14" s="10">
        <v>37.924300000000002</v>
      </c>
      <c r="T14" s="18">
        <v>10.54</v>
      </c>
      <c r="U14" s="42"/>
      <c r="V14" s="10"/>
      <c r="W14" s="19"/>
      <c r="X14" s="17"/>
      <c r="Y14" s="14"/>
      <c r="Z14" s="14"/>
      <c r="AA14" s="14"/>
      <c r="AB14" s="19"/>
      <c r="AC14" s="49">
        <v>24.186</v>
      </c>
      <c r="AD14" s="12">
        <f t="shared" si="0"/>
        <v>0</v>
      </c>
      <c r="AE14" s="13" t="str">
        <f t="shared" ref="AE14:AE40" si="1">IF(AD14=100,"ОК"," ")</f>
        <v xml:space="preserve"> </v>
      </c>
      <c r="AF14" s="7"/>
      <c r="AG14" s="7"/>
      <c r="AH14" s="7"/>
    </row>
    <row r="15" spans="1:34" ht="15.75" thickBot="1" x14ac:dyDescent="0.3">
      <c r="A15" s="2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3"/>
      <c r="O15" s="47">
        <v>8167.96</v>
      </c>
      <c r="P15" s="10">
        <v>34.197600000000001</v>
      </c>
      <c r="Q15" s="27">
        <v>9.5</v>
      </c>
      <c r="R15" s="37">
        <v>9058.06</v>
      </c>
      <c r="S15" s="10">
        <v>37.924300000000002</v>
      </c>
      <c r="T15" s="18">
        <v>10.54</v>
      </c>
      <c r="U15" s="42"/>
      <c r="V15" s="10"/>
      <c r="W15" s="19"/>
      <c r="X15" s="17"/>
      <c r="Y15" s="14"/>
      <c r="Z15" s="14"/>
      <c r="AA15" s="14"/>
      <c r="AB15" s="19"/>
      <c r="AC15" s="50">
        <v>24.692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3"/>
      <c r="O16" s="47">
        <v>8167.96</v>
      </c>
      <c r="P16" s="10">
        <v>34.197600000000001</v>
      </c>
      <c r="Q16" s="27">
        <v>9.5</v>
      </c>
      <c r="R16" s="37">
        <v>9058.06</v>
      </c>
      <c r="S16" s="10">
        <v>37.924300000000002</v>
      </c>
      <c r="T16" s="18">
        <v>10.54</v>
      </c>
      <c r="U16" s="42"/>
      <c r="V16" s="10"/>
      <c r="W16" s="19"/>
      <c r="X16" s="17"/>
      <c r="Y16" s="14"/>
      <c r="Z16" s="14"/>
      <c r="AA16" s="14"/>
      <c r="AB16" s="19"/>
      <c r="AC16" s="50">
        <v>20.132999999999999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ht="15.75" thickBot="1" x14ac:dyDescent="0.3">
      <c r="A17" s="21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3"/>
      <c r="O17" s="47">
        <v>8167.96</v>
      </c>
      <c r="P17" s="10">
        <v>34.197600000000001</v>
      </c>
      <c r="Q17" s="27">
        <v>9.5</v>
      </c>
      <c r="R17" s="37">
        <v>9058.06</v>
      </c>
      <c r="S17" s="10">
        <v>37.924300000000002</v>
      </c>
      <c r="T17" s="18">
        <v>10.54</v>
      </c>
      <c r="U17" s="42"/>
      <c r="V17" s="10"/>
      <c r="W17" s="19"/>
      <c r="X17" s="17"/>
      <c r="Y17" s="14"/>
      <c r="Z17" s="14"/>
      <c r="AA17" s="14"/>
      <c r="AB17" s="19"/>
      <c r="AC17" s="50">
        <v>20.079000000000001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1">
        <v>8</v>
      </c>
      <c r="B18" s="9">
        <v>90.556100000000001</v>
      </c>
      <c r="C18" s="9">
        <v>4.5347999999999997</v>
      </c>
      <c r="D18" s="9">
        <v>1.0932999999999999</v>
      </c>
      <c r="E18" s="9">
        <v>0.1236</v>
      </c>
      <c r="F18" s="9">
        <v>0.19570000000000001</v>
      </c>
      <c r="G18" s="9">
        <v>3.3E-3</v>
      </c>
      <c r="H18" s="9">
        <v>5.2699999999999997E-2</v>
      </c>
      <c r="I18" s="9">
        <v>4.4900000000000002E-2</v>
      </c>
      <c r="J18" s="9">
        <v>6.8500000000000005E-2</v>
      </c>
      <c r="K18" s="9">
        <v>9.5999999999999992E-3</v>
      </c>
      <c r="L18" s="9">
        <v>1.5434000000000001</v>
      </c>
      <c r="M18" s="9">
        <v>1.7741</v>
      </c>
      <c r="N18" s="45">
        <v>0.74609999999999999</v>
      </c>
      <c r="O18" s="47">
        <v>8243</v>
      </c>
      <c r="P18" s="10">
        <v>34.51</v>
      </c>
      <c r="Q18" s="27">
        <v>9.59</v>
      </c>
      <c r="R18" s="37">
        <v>9127</v>
      </c>
      <c r="S18" s="10">
        <v>38.21</v>
      </c>
      <c r="T18" s="18">
        <v>10.61</v>
      </c>
      <c r="U18" s="42">
        <v>11597</v>
      </c>
      <c r="V18" s="10">
        <v>48.55</v>
      </c>
      <c r="W18" s="19">
        <v>13.48</v>
      </c>
      <c r="X18" s="17"/>
      <c r="Y18" s="14"/>
      <c r="Z18" s="48" t="s">
        <v>62</v>
      </c>
      <c r="AA18" s="48" t="s">
        <v>62</v>
      </c>
      <c r="AB18" s="48" t="s">
        <v>62</v>
      </c>
      <c r="AC18" s="50">
        <v>21.558</v>
      </c>
      <c r="AD18" s="12">
        <f t="shared" si="0"/>
        <v>100.00000000000001</v>
      </c>
      <c r="AE18" s="13" t="str">
        <f t="shared" si="1"/>
        <v>ОК</v>
      </c>
      <c r="AF18" s="7"/>
      <c r="AG18" s="7"/>
      <c r="AH18" s="7"/>
    </row>
    <row r="19" spans="1:34" ht="15.75" thickBot="1" x14ac:dyDescent="0.3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3"/>
      <c r="O19" s="47">
        <v>8243</v>
      </c>
      <c r="P19" s="10">
        <v>34.51</v>
      </c>
      <c r="Q19" s="27">
        <v>9.59</v>
      </c>
      <c r="R19" s="37">
        <v>9127</v>
      </c>
      <c r="S19" s="10">
        <v>38.21</v>
      </c>
      <c r="T19" s="18">
        <v>10.61</v>
      </c>
      <c r="U19" s="42"/>
      <c r="V19" s="10"/>
      <c r="W19" s="19"/>
      <c r="X19" s="17"/>
      <c r="Y19" s="14"/>
      <c r="Z19" s="14"/>
      <c r="AA19" s="14"/>
      <c r="AB19" s="19"/>
      <c r="AC19" s="50">
        <v>22.376000000000001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3"/>
      <c r="O20" s="47">
        <v>8243</v>
      </c>
      <c r="P20" s="10">
        <v>34.51</v>
      </c>
      <c r="Q20" s="27">
        <v>9.59</v>
      </c>
      <c r="R20" s="37">
        <v>9127</v>
      </c>
      <c r="S20" s="10">
        <v>38.21</v>
      </c>
      <c r="T20" s="18">
        <v>10.61</v>
      </c>
      <c r="U20" s="42"/>
      <c r="V20" s="10"/>
      <c r="W20" s="19"/>
      <c r="X20" s="17"/>
      <c r="Y20" s="14"/>
      <c r="Z20" s="14"/>
      <c r="AA20" s="14"/>
      <c r="AB20" s="19"/>
      <c r="AC20" s="50">
        <v>23.343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3"/>
      <c r="O21" s="47">
        <v>8243</v>
      </c>
      <c r="P21" s="10">
        <v>34.51</v>
      </c>
      <c r="Q21" s="27">
        <v>9.59</v>
      </c>
      <c r="R21" s="37">
        <v>9127</v>
      </c>
      <c r="S21" s="10">
        <v>38.21</v>
      </c>
      <c r="T21" s="18">
        <v>10.61</v>
      </c>
      <c r="U21" s="42"/>
      <c r="V21" s="10"/>
      <c r="W21" s="19"/>
      <c r="X21" s="17"/>
      <c r="Y21" s="14"/>
      <c r="Z21" s="14"/>
      <c r="AA21" s="14"/>
      <c r="AB21" s="19"/>
      <c r="AC21" s="51">
        <v>25.16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/>
      <c r="O22" s="47">
        <v>8243</v>
      </c>
      <c r="P22" s="10">
        <v>34.51</v>
      </c>
      <c r="Q22" s="27">
        <v>9.59</v>
      </c>
      <c r="R22" s="37">
        <v>9127</v>
      </c>
      <c r="S22" s="10">
        <v>38.21</v>
      </c>
      <c r="T22" s="18">
        <v>10.61</v>
      </c>
      <c r="U22" s="42"/>
      <c r="V22" s="10"/>
      <c r="W22" s="19"/>
      <c r="X22" s="17"/>
      <c r="Y22" s="14"/>
      <c r="Z22" s="14"/>
      <c r="AA22" s="14"/>
      <c r="AB22" s="19"/>
      <c r="AC22" s="50">
        <v>28.218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"/>
      <c r="O23" s="47">
        <v>8243</v>
      </c>
      <c r="P23" s="10">
        <v>34.51</v>
      </c>
      <c r="Q23" s="27">
        <v>9.59</v>
      </c>
      <c r="R23" s="37">
        <v>9127</v>
      </c>
      <c r="S23" s="10">
        <v>38.21</v>
      </c>
      <c r="T23" s="18">
        <v>10.61</v>
      </c>
      <c r="U23" s="42"/>
      <c r="V23" s="10"/>
      <c r="W23" s="19"/>
      <c r="X23" s="17"/>
      <c r="Y23" s="14"/>
      <c r="Z23" s="14"/>
      <c r="AA23" s="14"/>
      <c r="AB23" s="19"/>
      <c r="AC23" s="50">
        <v>31.568999999999999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ht="15.75" thickBot="1" x14ac:dyDescent="0.3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1"/>
      <c r="O24" s="47">
        <v>8243</v>
      </c>
      <c r="P24" s="10">
        <v>34.51</v>
      </c>
      <c r="Q24" s="27">
        <v>9.59</v>
      </c>
      <c r="R24" s="37">
        <v>9127</v>
      </c>
      <c r="S24" s="10">
        <v>38.21</v>
      </c>
      <c r="T24" s="18">
        <v>10.61</v>
      </c>
      <c r="U24" s="42"/>
      <c r="V24" s="10"/>
      <c r="W24" s="19"/>
      <c r="X24" s="17"/>
      <c r="Y24" s="14"/>
      <c r="Z24" s="14"/>
      <c r="AA24" s="14"/>
      <c r="AB24" s="19"/>
      <c r="AC24" s="50">
        <v>32.031999999999996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1">
        <v>15</v>
      </c>
      <c r="B25" s="9">
        <v>93.757499999999993</v>
      </c>
      <c r="C25" s="9">
        <v>3.2002000000000002</v>
      </c>
      <c r="D25" s="9">
        <v>0.83919999999999995</v>
      </c>
      <c r="E25" s="9">
        <v>0.1183</v>
      </c>
      <c r="F25" s="9">
        <v>0.14549999999999999</v>
      </c>
      <c r="G25" s="9">
        <v>1.2999999999999999E-3</v>
      </c>
      <c r="H25" s="9">
        <v>3.8300000000000001E-2</v>
      </c>
      <c r="I25" s="9">
        <v>2.7300000000000001E-2</v>
      </c>
      <c r="J25" s="9">
        <v>2.0500000000000001E-2</v>
      </c>
      <c r="K25" s="9">
        <v>6.3E-3</v>
      </c>
      <c r="L25" s="9">
        <v>1.0283</v>
      </c>
      <c r="M25" s="9">
        <v>0.81730000000000003</v>
      </c>
      <c r="N25" s="21">
        <v>0.71830000000000005</v>
      </c>
      <c r="O25" s="37">
        <v>8213</v>
      </c>
      <c r="P25" s="10">
        <v>34.39</v>
      </c>
      <c r="Q25" s="18">
        <v>9.5500000000000007</v>
      </c>
      <c r="R25" s="37">
        <v>9103.2999999999993</v>
      </c>
      <c r="S25" s="10">
        <v>38.11</v>
      </c>
      <c r="T25" s="18">
        <v>10.59</v>
      </c>
      <c r="U25" s="42">
        <v>11788</v>
      </c>
      <c r="V25" s="10">
        <v>49.35</v>
      </c>
      <c r="W25" s="19">
        <v>13.71</v>
      </c>
      <c r="X25" s="17"/>
      <c r="Y25" s="14"/>
      <c r="Z25" s="14"/>
      <c r="AA25" s="14"/>
      <c r="AB25" s="19"/>
      <c r="AC25" s="50">
        <v>32.567</v>
      </c>
      <c r="AD25" s="12">
        <f t="shared" si="0"/>
        <v>100</v>
      </c>
      <c r="AE25" s="13" t="str">
        <f t="shared" si="1"/>
        <v>ОК</v>
      </c>
      <c r="AF25" s="7"/>
      <c r="AG25" s="7"/>
      <c r="AH25" s="7"/>
    </row>
    <row r="26" spans="1:34" ht="15.75" thickBot="1" x14ac:dyDescent="0.3">
      <c r="A26" s="21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  <c r="O26" s="37">
        <v>8213</v>
      </c>
      <c r="P26" s="10">
        <v>34.39</v>
      </c>
      <c r="Q26" s="18">
        <v>9.5500000000000007</v>
      </c>
      <c r="R26" s="37">
        <v>9103.2999999999993</v>
      </c>
      <c r="S26" s="10">
        <v>38.11</v>
      </c>
      <c r="T26" s="18">
        <v>10.59</v>
      </c>
      <c r="U26" s="42"/>
      <c r="V26" s="10"/>
      <c r="W26" s="19"/>
      <c r="X26" s="17"/>
      <c r="Y26" s="14"/>
      <c r="Z26" s="14"/>
      <c r="AA26" s="14"/>
      <c r="AB26" s="19"/>
      <c r="AC26" s="51">
        <v>33.22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/>
      <c r="O27" s="37">
        <v>8213</v>
      </c>
      <c r="P27" s="10">
        <v>34.39</v>
      </c>
      <c r="Q27" s="18">
        <v>9.5500000000000007</v>
      </c>
      <c r="R27" s="37">
        <v>9103.2999999999993</v>
      </c>
      <c r="S27" s="10">
        <v>38.11</v>
      </c>
      <c r="T27" s="18">
        <v>10.59</v>
      </c>
      <c r="U27" s="42"/>
      <c r="V27" s="10"/>
      <c r="W27" s="18"/>
      <c r="X27" s="17"/>
      <c r="Y27" s="14"/>
      <c r="Z27" s="14"/>
      <c r="AA27" s="14"/>
      <c r="AB27" s="19"/>
      <c r="AC27" s="50">
        <v>30.655999999999999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37">
        <v>8213</v>
      </c>
      <c r="P28" s="10">
        <v>34.39</v>
      </c>
      <c r="Q28" s="18">
        <v>9.5500000000000007</v>
      </c>
      <c r="R28" s="37">
        <v>9103.2999999999993</v>
      </c>
      <c r="S28" s="10">
        <v>38.11</v>
      </c>
      <c r="T28" s="18">
        <v>10.59</v>
      </c>
      <c r="U28" s="42"/>
      <c r="V28" s="10"/>
      <c r="W28" s="18"/>
      <c r="X28" s="17"/>
      <c r="Y28" s="14"/>
      <c r="Z28" s="14"/>
      <c r="AA28" s="14"/>
      <c r="AB28" s="19"/>
      <c r="AC28" s="50">
        <v>26.187000000000001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1"/>
      <c r="O29" s="37">
        <v>8213</v>
      </c>
      <c r="P29" s="10">
        <v>34.39</v>
      </c>
      <c r="Q29" s="18">
        <v>9.5500000000000007</v>
      </c>
      <c r="R29" s="37">
        <v>9103.2999999999993</v>
      </c>
      <c r="S29" s="10">
        <v>38.11</v>
      </c>
      <c r="T29" s="18">
        <v>10.59</v>
      </c>
      <c r="U29" s="42"/>
      <c r="V29" s="10"/>
      <c r="W29" s="18"/>
      <c r="X29" s="17"/>
      <c r="Y29" s="14"/>
      <c r="Z29" s="14"/>
      <c r="AA29" s="14"/>
      <c r="AB29" s="19"/>
      <c r="AC29" s="50">
        <v>21.989000000000001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1"/>
      <c r="O30" s="37">
        <v>8213</v>
      </c>
      <c r="P30" s="10">
        <v>34.39</v>
      </c>
      <c r="Q30" s="18">
        <v>9.5500000000000007</v>
      </c>
      <c r="R30" s="37">
        <v>9103.2999999999993</v>
      </c>
      <c r="S30" s="10">
        <v>38.11</v>
      </c>
      <c r="T30" s="18">
        <v>10.59</v>
      </c>
      <c r="U30" s="42"/>
      <c r="V30" s="10"/>
      <c r="W30" s="18"/>
      <c r="X30" s="17"/>
      <c r="Y30" s="14"/>
      <c r="Z30" s="14"/>
      <c r="AA30" s="14"/>
      <c r="AB30" s="19"/>
      <c r="AC30" s="50">
        <v>19.844000000000001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ht="15.75" thickBot="1" x14ac:dyDescent="0.3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1"/>
      <c r="O31" s="37">
        <v>8213</v>
      </c>
      <c r="P31" s="10">
        <v>34.39</v>
      </c>
      <c r="Q31" s="18">
        <v>9.5500000000000007</v>
      </c>
      <c r="R31" s="37">
        <v>9103.2999999999993</v>
      </c>
      <c r="S31" s="10">
        <v>38.11</v>
      </c>
      <c r="T31" s="18">
        <v>10.59</v>
      </c>
      <c r="U31" s="42"/>
      <c r="V31" s="10"/>
      <c r="W31" s="18"/>
      <c r="X31" s="17"/>
      <c r="Y31" s="14"/>
      <c r="Z31" s="14"/>
      <c r="AA31" s="14"/>
      <c r="AB31" s="19"/>
      <c r="AC31" s="51">
        <v>21.99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1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1"/>
      <c r="O32" s="37">
        <v>8213</v>
      </c>
      <c r="P32" s="10">
        <v>34.39</v>
      </c>
      <c r="Q32" s="18">
        <v>9.5500000000000007</v>
      </c>
      <c r="R32" s="37">
        <v>9103.2999999999993</v>
      </c>
      <c r="S32" s="10">
        <v>38.11</v>
      </c>
      <c r="T32" s="18">
        <v>10.59</v>
      </c>
      <c r="U32" s="42"/>
      <c r="V32" s="10"/>
      <c r="W32" s="18"/>
      <c r="X32" s="17"/>
      <c r="Y32" s="14"/>
      <c r="Z32" s="14"/>
      <c r="AA32" s="14"/>
      <c r="AB32" s="19"/>
      <c r="AC32" s="50">
        <v>24.263999999999999</v>
      </c>
      <c r="AD32" s="12">
        <f t="shared" si="0"/>
        <v>0</v>
      </c>
      <c r="AE32" s="13" t="str">
        <f t="shared" si="1"/>
        <v xml:space="preserve"> </v>
      </c>
      <c r="AF32" s="7"/>
      <c r="AG32" s="7"/>
      <c r="AH32" s="7"/>
    </row>
    <row r="33" spans="1:34" ht="15.75" thickBot="1" x14ac:dyDescent="0.3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37">
        <v>8213</v>
      </c>
      <c r="P33" s="10">
        <v>34.39</v>
      </c>
      <c r="Q33" s="18">
        <v>9.5500000000000007</v>
      </c>
      <c r="R33" s="37">
        <v>9103.2999999999993</v>
      </c>
      <c r="S33" s="10">
        <v>38.11</v>
      </c>
      <c r="T33" s="18">
        <v>10.59</v>
      </c>
      <c r="U33" s="42"/>
      <c r="V33" s="10"/>
      <c r="W33" s="18"/>
      <c r="X33" s="17"/>
      <c r="Y33" s="14"/>
      <c r="Z33" s="14"/>
      <c r="AA33" s="14"/>
      <c r="AB33" s="19"/>
      <c r="AC33" s="50">
        <v>26.009</v>
      </c>
      <c r="AD33" s="12">
        <f t="shared" si="0"/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O34" s="37">
        <v>8213</v>
      </c>
      <c r="P34" s="10">
        <v>34.39</v>
      </c>
      <c r="Q34" s="18">
        <v>9.5500000000000007</v>
      </c>
      <c r="R34" s="37">
        <v>9103.2999999999993</v>
      </c>
      <c r="S34" s="10">
        <v>38.11</v>
      </c>
      <c r="T34" s="18">
        <v>10.59</v>
      </c>
      <c r="U34" s="42"/>
      <c r="V34" s="10"/>
      <c r="W34" s="18"/>
      <c r="X34" s="17"/>
      <c r="Y34" s="14"/>
      <c r="Z34" s="14"/>
      <c r="AA34" s="14"/>
      <c r="AB34" s="19"/>
      <c r="AC34" s="50">
        <v>25.387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1"/>
      <c r="O35" s="37">
        <v>8213</v>
      </c>
      <c r="P35" s="10">
        <v>34.39</v>
      </c>
      <c r="Q35" s="18">
        <v>9.5500000000000007</v>
      </c>
      <c r="R35" s="37">
        <v>9103.2999999999993</v>
      </c>
      <c r="S35" s="10">
        <v>38.11</v>
      </c>
      <c r="T35" s="18">
        <v>10.59</v>
      </c>
      <c r="U35" s="42"/>
      <c r="V35" s="10"/>
      <c r="W35" s="18"/>
      <c r="X35" s="17"/>
      <c r="Y35" s="14"/>
      <c r="Z35" s="14"/>
      <c r="AA35" s="14"/>
      <c r="AB35" s="19"/>
      <c r="AC35" s="50">
        <v>25.739000000000001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37">
        <v>8213</v>
      </c>
      <c r="P36" s="10">
        <v>34.39</v>
      </c>
      <c r="Q36" s="18">
        <v>9.5500000000000007</v>
      </c>
      <c r="R36" s="37">
        <v>9103.2999999999993</v>
      </c>
      <c r="S36" s="10">
        <v>38.11</v>
      </c>
      <c r="T36" s="18">
        <v>10.59</v>
      </c>
      <c r="U36" s="42"/>
      <c r="V36" s="10"/>
      <c r="W36" s="19"/>
      <c r="X36" s="17"/>
      <c r="Y36" s="14"/>
      <c r="Z36" s="14"/>
      <c r="AA36" s="14"/>
      <c r="AB36" s="19"/>
      <c r="AC36" s="50">
        <v>25.843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ht="15.75" thickBot="1" x14ac:dyDescent="0.3">
      <c r="A37" s="2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37">
        <v>8213</v>
      </c>
      <c r="P37" s="10">
        <v>34.39</v>
      </c>
      <c r="Q37" s="18">
        <v>9.5500000000000007</v>
      </c>
      <c r="R37" s="37">
        <v>9103.2999999999993</v>
      </c>
      <c r="S37" s="10">
        <v>38.11</v>
      </c>
      <c r="T37" s="18">
        <v>10.59</v>
      </c>
      <c r="U37" s="42"/>
      <c r="V37" s="10"/>
      <c r="W37" s="19"/>
      <c r="X37" s="17"/>
      <c r="Y37" s="14"/>
      <c r="Z37" s="14"/>
      <c r="AA37" s="14"/>
      <c r="AB37" s="19"/>
      <c r="AC37" s="51">
        <v>25.74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1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37">
        <v>8213</v>
      </c>
      <c r="P38" s="10">
        <v>34.39</v>
      </c>
      <c r="Q38" s="18">
        <v>9.5500000000000007</v>
      </c>
      <c r="R38" s="37">
        <v>9103.2999999999993</v>
      </c>
      <c r="S38" s="10">
        <v>38.11</v>
      </c>
      <c r="T38" s="18">
        <v>10.59</v>
      </c>
      <c r="U38" s="42"/>
      <c r="V38" s="10"/>
      <c r="W38" s="19"/>
      <c r="X38" s="17"/>
      <c r="Y38" s="14"/>
      <c r="Z38" s="14"/>
      <c r="AA38" s="14"/>
      <c r="AB38" s="19"/>
      <c r="AC38" s="50">
        <v>30.466000000000001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1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1"/>
      <c r="O39" s="37">
        <v>8213</v>
      </c>
      <c r="P39" s="10">
        <v>34.39</v>
      </c>
      <c r="Q39" s="18">
        <v>9.5500000000000007</v>
      </c>
      <c r="R39" s="37">
        <v>9103.2999999999993</v>
      </c>
      <c r="S39" s="10">
        <v>38.11</v>
      </c>
      <c r="T39" s="18">
        <v>10.59</v>
      </c>
      <c r="U39" s="42"/>
      <c r="V39" s="10"/>
      <c r="W39" s="19"/>
      <c r="X39" s="17"/>
      <c r="Y39" s="14"/>
      <c r="Z39" s="14"/>
      <c r="AA39" s="14"/>
      <c r="AB39" s="19"/>
      <c r="AC39" s="49">
        <v>33.695999999999998</v>
      </c>
      <c r="AD39" s="12">
        <f t="shared" si="0"/>
        <v>0</v>
      </c>
      <c r="AE39" s="13" t="str">
        <f t="shared" si="1"/>
        <v xml:space="preserve"> </v>
      </c>
      <c r="AF39" s="7"/>
      <c r="AG39" s="7"/>
      <c r="AH39" s="7"/>
    </row>
    <row r="40" spans="1:34" ht="15.75" thickBot="1" x14ac:dyDescent="0.3">
      <c r="A40" s="21">
        <v>30</v>
      </c>
      <c r="B40" s="23"/>
      <c r="C40" s="9"/>
      <c r="D40" s="9"/>
      <c r="E40" s="9"/>
      <c r="F40" s="9"/>
      <c r="G40" s="9"/>
      <c r="H40" s="9"/>
      <c r="I40" s="9"/>
      <c r="J40" s="9"/>
      <c r="K40" s="9"/>
      <c r="L40" s="9"/>
      <c r="M40" s="22"/>
      <c r="N40" s="21"/>
      <c r="O40" s="37">
        <v>8213</v>
      </c>
      <c r="P40" s="10">
        <v>34.39</v>
      </c>
      <c r="Q40" s="18">
        <v>9.5500000000000007</v>
      </c>
      <c r="R40" s="37">
        <v>9103.2999999999993</v>
      </c>
      <c r="S40" s="10">
        <v>38.11</v>
      </c>
      <c r="T40" s="18">
        <v>10.59</v>
      </c>
      <c r="U40" s="42"/>
      <c r="V40" s="10"/>
      <c r="W40" s="19"/>
      <c r="X40" s="17"/>
      <c r="Y40" s="14"/>
      <c r="Z40" s="14"/>
      <c r="AA40" s="14"/>
      <c r="AB40" s="19"/>
      <c r="AC40" s="49">
        <v>34.442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74" t="s">
        <v>23</v>
      </c>
      <c r="B41" s="74"/>
      <c r="C41" s="74"/>
      <c r="D41" s="74"/>
      <c r="E41" s="74"/>
      <c r="F41" s="74"/>
      <c r="G41" s="74"/>
      <c r="H41" s="75"/>
      <c r="I41" s="82" t="s">
        <v>21</v>
      </c>
      <c r="J41" s="83"/>
      <c r="K41" s="25">
        <v>0</v>
      </c>
      <c r="L41" s="99" t="s">
        <v>22</v>
      </c>
      <c r="M41" s="100"/>
      <c r="N41" s="26">
        <v>0</v>
      </c>
      <c r="O41" s="90">
        <f>SUMPRODUCT(O11:O40,AC11:AC40)/SUM(AC11:AC40)</f>
        <v>8211.1811840927367</v>
      </c>
      <c r="P41" s="86">
        <f>SUMPRODUCT(P11:P40,AC11:AC40)/SUM(AC11:AC40)</f>
        <v>34.380295576235703</v>
      </c>
      <c r="Q41" s="86">
        <f>SUMPRODUCT(Q11:Q40,AC11:AC40)/SUM(AC11:AC40)</f>
        <v>9.5495701046530339</v>
      </c>
      <c r="R41" s="97">
        <f>SUMPRODUCT(R11:R40,AC11:AC40)/SUM(AC11:AC40)</f>
        <v>9099.9463216873246</v>
      </c>
      <c r="S41" s="86">
        <f>SUMPRODUCT(S11:S40,AC11:AC40)/SUM(AC11:AC40)</f>
        <v>38.09687869135405</v>
      </c>
      <c r="T41" s="88">
        <f>SUMPRODUCT(T11:T40,AC11:AC40)/SUM(AC11:AC40)</f>
        <v>10.584823532442439</v>
      </c>
      <c r="U41" s="15"/>
      <c r="V41" s="8"/>
      <c r="W41" s="8"/>
      <c r="X41" s="8"/>
      <c r="Y41" s="8"/>
      <c r="Z41" s="8"/>
      <c r="AA41" s="52" t="s">
        <v>64</v>
      </c>
      <c r="AB41" s="52"/>
      <c r="AC41" s="8">
        <v>776.375</v>
      </c>
      <c r="AD41" s="12"/>
      <c r="AE41" s="13"/>
      <c r="AF41" s="7"/>
      <c r="AG41" s="7"/>
      <c r="AH41" s="7"/>
    </row>
    <row r="42" spans="1:34" ht="25.5" customHeight="1" thickBot="1" x14ac:dyDescent="0.3">
      <c r="A42" s="4"/>
      <c r="B42" s="5"/>
      <c r="C42" s="5"/>
      <c r="D42" s="5"/>
      <c r="E42" s="5"/>
      <c r="F42" s="5"/>
      <c r="G42" s="5"/>
      <c r="H42" s="92" t="s">
        <v>3</v>
      </c>
      <c r="I42" s="93"/>
      <c r="J42" s="93"/>
      <c r="K42" s="93"/>
      <c r="L42" s="93"/>
      <c r="M42" s="93"/>
      <c r="N42" s="94"/>
      <c r="O42" s="91"/>
      <c r="P42" s="87"/>
      <c r="Q42" s="87"/>
      <c r="R42" s="98"/>
      <c r="S42" s="87"/>
      <c r="T42" s="89"/>
      <c r="U42" s="15"/>
      <c r="V42" s="5"/>
      <c r="W42" s="5"/>
      <c r="X42" s="5"/>
      <c r="Y42" s="5"/>
      <c r="Z42" s="5"/>
      <c r="AA42" s="5"/>
      <c r="AB42" s="5"/>
      <c r="AC42" s="6"/>
    </row>
    <row r="43" spans="1:34" ht="34.5" customHeight="1" x14ac:dyDescent="0.25">
      <c r="A43" s="55" t="s">
        <v>48</v>
      </c>
      <c r="B43" s="55"/>
      <c r="C43" s="55"/>
      <c r="D43" s="55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6" t="s">
        <v>49</v>
      </c>
      <c r="P43" s="56"/>
      <c r="Q43" s="56"/>
      <c r="R43" s="56"/>
      <c r="S43" s="57" t="s">
        <v>52</v>
      </c>
      <c r="T43" s="57"/>
      <c r="U43" s="57"/>
      <c r="V43" s="57"/>
      <c r="W43" s="38"/>
      <c r="X43" s="55" t="s">
        <v>54</v>
      </c>
      <c r="Y43" s="55"/>
      <c r="Z43" s="55"/>
      <c r="AA43" s="38"/>
      <c r="AB43" s="38"/>
      <c r="AC43" s="38"/>
    </row>
    <row r="44" spans="1:34" x14ac:dyDescent="0.25">
      <c r="A44" s="54" t="s">
        <v>5</v>
      </c>
      <c r="B44" s="54"/>
      <c r="C44" s="54"/>
      <c r="D44" s="54"/>
      <c r="E44" s="54"/>
      <c r="F44" s="54"/>
      <c r="G44" s="54"/>
      <c r="H44" s="54"/>
      <c r="I44" s="39"/>
      <c r="J44" s="39"/>
      <c r="K44" s="39"/>
      <c r="L44" s="39"/>
      <c r="M44" s="39"/>
      <c r="N44" s="39"/>
      <c r="O44" s="54" t="s">
        <v>6</v>
      </c>
      <c r="P44" s="54"/>
      <c r="Q44" s="39"/>
      <c r="R44" s="39"/>
      <c r="S44" s="39"/>
      <c r="T44" s="39"/>
      <c r="U44" s="39"/>
      <c r="V44" s="39"/>
      <c r="W44" s="39"/>
      <c r="X44" s="53" t="s">
        <v>7</v>
      </c>
      <c r="Y44" s="53"/>
      <c r="Z44" s="39"/>
      <c r="AA44" s="39"/>
      <c r="AB44" s="39"/>
      <c r="AC44" s="39"/>
    </row>
    <row r="45" spans="1:34" x14ac:dyDescent="0.25">
      <c r="A45" s="55" t="s">
        <v>56</v>
      </c>
      <c r="B45" s="55"/>
      <c r="C45" s="55"/>
      <c r="D45" s="55"/>
      <c r="E45" s="55"/>
      <c r="F45" s="55"/>
      <c r="G45" s="38"/>
      <c r="H45" s="38"/>
      <c r="I45" s="38"/>
      <c r="J45" s="38"/>
      <c r="K45" s="38"/>
      <c r="L45" s="38"/>
      <c r="M45" s="38"/>
      <c r="N45" s="38"/>
      <c r="O45" s="55" t="s">
        <v>50</v>
      </c>
      <c r="P45" s="55"/>
      <c r="Q45" s="55"/>
      <c r="R45" s="55"/>
      <c r="S45" s="57" t="s">
        <v>52</v>
      </c>
      <c r="T45" s="57"/>
      <c r="U45" s="57"/>
      <c r="V45" s="57"/>
      <c r="W45" s="38"/>
      <c r="X45" s="55" t="s">
        <v>54</v>
      </c>
      <c r="Y45" s="55"/>
      <c r="Z45" s="55"/>
      <c r="AA45" s="38"/>
      <c r="AB45" s="38"/>
      <c r="AC45" s="38"/>
    </row>
    <row r="46" spans="1:34" x14ac:dyDescent="0.25">
      <c r="A46" s="54" t="s">
        <v>8</v>
      </c>
      <c r="B46" s="54"/>
      <c r="C46" s="54"/>
      <c r="D46" s="54"/>
      <c r="E46" s="54"/>
      <c r="F46" s="54"/>
      <c r="G46" s="54"/>
      <c r="H46" s="54"/>
      <c r="I46" s="38"/>
      <c r="J46" s="38"/>
      <c r="K46" s="38"/>
      <c r="L46" s="38"/>
      <c r="M46" s="38"/>
      <c r="N46" s="38"/>
      <c r="O46" s="54" t="s">
        <v>6</v>
      </c>
      <c r="P46" s="54"/>
      <c r="Q46" s="38"/>
      <c r="R46" s="38"/>
      <c r="S46" s="38"/>
      <c r="T46" s="38"/>
      <c r="U46" s="38"/>
      <c r="V46" s="38"/>
      <c r="W46" s="38"/>
      <c r="X46" s="53" t="s">
        <v>7</v>
      </c>
      <c r="Y46" s="53"/>
      <c r="Z46" s="38"/>
      <c r="AA46" s="38"/>
      <c r="AB46" s="38"/>
      <c r="AC46" s="38"/>
    </row>
    <row r="47" spans="1:34" x14ac:dyDescent="0.25">
      <c r="A47" s="55" t="s">
        <v>57</v>
      </c>
      <c r="B47" s="55"/>
      <c r="C47" s="55"/>
      <c r="D47" s="55"/>
      <c r="E47" s="55"/>
      <c r="F47" s="55"/>
      <c r="G47" s="55"/>
      <c r="H47" s="38"/>
      <c r="I47" s="38"/>
      <c r="J47" s="38"/>
      <c r="K47" s="38"/>
      <c r="L47" s="38"/>
      <c r="M47" s="38"/>
      <c r="N47" s="38"/>
      <c r="O47" s="55" t="s">
        <v>51</v>
      </c>
      <c r="P47" s="55"/>
      <c r="Q47" s="55"/>
      <c r="R47" s="55"/>
      <c r="S47" s="57" t="s">
        <v>53</v>
      </c>
      <c r="T47" s="57"/>
      <c r="U47" s="57"/>
      <c r="V47" s="57"/>
      <c r="W47" s="38"/>
      <c r="X47" s="55" t="s">
        <v>54</v>
      </c>
      <c r="Y47" s="55"/>
      <c r="Z47" s="55"/>
      <c r="AA47" s="38"/>
      <c r="AB47" s="38"/>
      <c r="AC47" s="38"/>
    </row>
    <row r="48" spans="1:34" x14ac:dyDescent="0.25">
      <c r="A48" s="54" t="s">
        <v>55</v>
      </c>
      <c r="B48" s="54"/>
      <c r="C48" s="54"/>
      <c r="D48" s="54"/>
      <c r="E48" s="54"/>
      <c r="F48" s="54"/>
      <c r="G48" s="54"/>
      <c r="H48" s="54"/>
      <c r="I48" s="38"/>
      <c r="J48" s="38"/>
      <c r="K48" s="38"/>
      <c r="L48" s="38"/>
      <c r="M48" s="38"/>
      <c r="N48" s="38"/>
      <c r="O48" s="54" t="s">
        <v>6</v>
      </c>
      <c r="P48" s="54"/>
      <c r="Q48" s="38"/>
      <c r="R48" s="38"/>
      <c r="S48" s="38"/>
      <c r="T48" s="38"/>
      <c r="U48" s="38"/>
      <c r="V48" s="38"/>
      <c r="W48" s="38"/>
      <c r="X48" s="53" t="s">
        <v>7</v>
      </c>
      <c r="Y48" s="53"/>
      <c r="Z48" s="38"/>
      <c r="AA48" s="38"/>
      <c r="AB48" s="38"/>
      <c r="AC48" s="38"/>
    </row>
  </sheetData>
  <mergeCells count="71">
    <mergeCell ref="AA1:AC1"/>
    <mergeCell ref="A3:E3"/>
    <mergeCell ref="O9:O10"/>
    <mergeCell ref="P9:P10"/>
    <mergeCell ref="Q9:Q10"/>
    <mergeCell ref="R9:R10"/>
    <mergeCell ref="N8:N10"/>
    <mergeCell ref="I9:I10"/>
    <mergeCell ref="J9:J10"/>
    <mergeCell ref="K9:K10"/>
    <mergeCell ref="A5:F5"/>
    <mergeCell ref="K3:N3"/>
    <mergeCell ref="R3:T3"/>
    <mergeCell ref="AC7:AC10"/>
    <mergeCell ref="A7:A10"/>
    <mergeCell ref="Z7:Z10"/>
    <mergeCell ref="A41:H41"/>
    <mergeCell ref="B7:M8"/>
    <mergeCell ref="I41:J41"/>
    <mergeCell ref="A2:D2"/>
    <mergeCell ref="K4:AB4"/>
    <mergeCell ref="S41:S42"/>
    <mergeCell ref="T41:T42"/>
    <mergeCell ref="O41:O42"/>
    <mergeCell ref="H42:N42"/>
    <mergeCell ref="N7:W7"/>
    <mergeCell ref="P41:P42"/>
    <mergeCell ref="Q41:Q42"/>
    <mergeCell ref="R41:R42"/>
    <mergeCell ref="L41:M41"/>
    <mergeCell ref="M9:M10"/>
    <mergeCell ref="P2:Z2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W9:W10"/>
    <mergeCell ref="L9:L10"/>
    <mergeCell ref="X46:Y46"/>
    <mergeCell ref="V9:V10"/>
    <mergeCell ref="S9:S10"/>
    <mergeCell ref="U9:U10"/>
    <mergeCell ref="A43:D43"/>
    <mergeCell ref="O43:R43"/>
    <mergeCell ref="O45:R45"/>
    <mergeCell ref="O47:R47"/>
    <mergeCell ref="S43:V43"/>
    <mergeCell ref="S45:V45"/>
    <mergeCell ref="S47:V47"/>
    <mergeCell ref="A44:H44"/>
    <mergeCell ref="A46:H46"/>
    <mergeCell ref="A48:H48"/>
    <mergeCell ref="A45:F45"/>
    <mergeCell ref="A47:G47"/>
    <mergeCell ref="AA41:AB41"/>
    <mergeCell ref="X48:Y48"/>
    <mergeCell ref="O44:P44"/>
    <mergeCell ref="O46:P46"/>
    <mergeCell ref="O48:P48"/>
    <mergeCell ref="X43:Z43"/>
    <mergeCell ref="X45:Z45"/>
    <mergeCell ref="X47:Z47"/>
    <mergeCell ref="X44:Y44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2016-11-10T09:21:06Z</cp:lastPrinted>
  <dcterms:created xsi:type="dcterms:W3CDTF">2016-10-07T07:24:19Z</dcterms:created>
  <dcterms:modified xsi:type="dcterms:W3CDTF">2016-12-08T10:25:46Z</dcterms:modified>
</cp:coreProperties>
</file>