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60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<sst xmlns="http://schemas.openxmlformats.org/spreadsheetml/2006/main" count="76" uniqueCount="64">
  <si>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</si>
  <si>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</si>
  <si>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</si>
  <si>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</si>
  <si>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</si>
  <si>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</si>
  <si>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</si>
  <si>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</si>
  <si>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</si>
  <si>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</si>
  <si>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</si>
  <si>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</si>
  <si>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</si>
  <si>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</si>
  <si>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</si>
  <si>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</si>
  <si>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</si>
  <si>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</si>
  <si>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</si>
  <si>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</si>
  <si>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</si>
  <si>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</si>
  <si>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</si>
  <si>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</si>
  <si>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</si>
  <si>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</si>
  <si>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</si>
  <si>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</si>
  <si>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</si>
  <si>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</si>
  <si>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</si>
  <si>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</si>
  <si>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</si>
  <si>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</si>
  <si>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</si>
  <si>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</si>
  <si>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</si>
  <si>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</si>
  <si>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</si>
  <si>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</si>
  <si>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</si>
  <si>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</si>
  <si>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</si>
  <si>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</si>
  <si>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</si>
  <si>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</si>
  <si>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</si>
  <si>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</si>
  <si>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</si>
  <si>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</si>
  <si>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</si>
  <si>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r>
      <t>переданого Кам'янка-Бузьким проммайданчиком Волинського ЛВУМГ 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</si>
  <si>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</si>
  <si>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</si>
  <si>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</si>
  <si>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</si>
  <si>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</si>
  <si>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</si>
  <si>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</si>
  <si>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 xml:space="preserve">                         по ГРС Добротвір, Сокаль, Корчин, Червоноград</t>
  </si>
  <si>
    <t>газопроводу Дашава-Мінськ (точка відбору проби  ГРС Добротвір)</t>
  </si>
  <si>
    <t>01.12.16 р.</t>
  </si>
  <si>
    <t>Всього :</t>
  </si>
  <si>
    <t>Маршрут №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</si>
</sst>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left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H28" zoomScale="90" zoomScaleNormal="100" zoomScaleSheetLayoutView="90" workbookViewId="0">
      <selection activeCell="AB42" sqref="AB42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4" t="s">
        <v>4</v>
      </c>
      <c r="N1" s="2"/>
      <c r="O1" s="2"/>
      <c r="P1" s="2"/>
      <c r="Q1" s="2"/>
      <c r="R1" s="2"/>
      <c r="S1" s="2"/>
      <c r="T1" s="2"/>
      <c r="U1" s="2"/>
      <c r="V1" s="2"/>
      <c r="AA1" s="111" t="s">
        <v>63</v>
      </c>
      <c r="AB1" s="111"/>
      <c r="AC1" s="111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51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59" t="s">
        <v>59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13"/>
    </row>
    <row r="4" spans="1:34" ht="12.75" customHeight="1" x14ac:dyDescent="0.25">
      <c r="A4" s="10" t="s">
        <v>22</v>
      </c>
      <c r="G4" s="2"/>
      <c r="H4" s="2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13"/>
    </row>
    <row r="5" spans="1:34" x14ac:dyDescent="0.25">
      <c r="A5" s="10" t="s">
        <v>50</v>
      </c>
      <c r="F5" s="2"/>
      <c r="G5" s="2"/>
      <c r="H5" s="2"/>
      <c r="K5" s="3" t="s">
        <v>60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3" t="s">
        <v>0</v>
      </c>
      <c r="B7" s="93" t="s">
        <v>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93" t="s">
        <v>31</v>
      </c>
      <c r="O7" s="94"/>
      <c r="P7" s="94"/>
      <c r="Q7" s="94"/>
      <c r="R7" s="94"/>
      <c r="S7" s="94"/>
      <c r="T7" s="94"/>
      <c r="U7" s="94"/>
      <c r="V7" s="94"/>
      <c r="W7" s="95"/>
      <c r="X7" s="72" t="s">
        <v>26</v>
      </c>
      <c r="Y7" s="70" t="s">
        <v>2</v>
      </c>
      <c r="Z7" s="66" t="s">
        <v>18</v>
      </c>
      <c r="AA7" s="66" t="s">
        <v>19</v>
      </c>
      <c r="AB7" s="68" t="s">
        <v>20</v>
      </c>
      <c r="AC7" s="61" t="s">
        <v>16</v>
      </c>
    </row>
    <row r="8" spans="1:34" ht="16.5" customHeight="1" thickBot="1" x14ac:dyDescent="0.3">
      <c r="A8" s="64"/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80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3"/>
      <c r="Y8" s="71"/>
      <c r="Z8" s="67"/>
      <c r="AA8" s="67"/>
      <c r="AB8" s="69"/>
      <c r="AC8" s="62"/>
    </row>
    <row r="9" spans="1:34" ht="15" customHeight="1" x14ac:dyDescent="0.25">
      <c r="A9" s="65"/>
      <c r="B9" s="74" t="s">
        <v>34</v>
      </c>
      <c r="C9" s="76" t="s">
        <v>35</v>
      </c>
      <c r="D9" s="76" t="s">
        <v>36</v>
      </c>
      <c r="E9" s="76" t="s">
        <v>41</v>
      </c>
      <c r="F9" s="76" t="s">
        <v>42</v>
      </c>
      <c r="G9" s="76" t="s">
        <v>39</v>
      </c>
      <c r="H9" s="76" t="s">
        <v>43</v>
      </c>
      <c r="I9" s="76" t="s">
        <v>40</v>
      </c>
      <c r="J9" s="76" t="s">
        <v>38</v>
      </c>
      <c r="K9" s="76" t="s">
        <v>37</v>
      </c>
      <c r="L9" s="76" t="s">
        <v>44</v>
      </c>
      <c r="M9" s="78" t="s">
        <v>45</v>
      </c>
      <c r="N9" s="81"/>
      <c r="O9" s="89" t="s">
        <v>32</v>
      </c>
      <c r="P9" s="91" t="s">
        <v>10</v>
      </c>
      <c r="Q9" s="68" t="s">
        <v>11</v>
      </c>
      <c r="R9" s="74" t="s">
        <v>33</v>
      </c>
      <c r="S9" s="76" t="s">
        <v>12</v>
      </c>
      <c r="T9" s="78" t="s">
        <v>13</v>
      </c>
      <c r="U9" s="74" t="s">
        <v>28</v>
      </c>
      <c r="V9" s="76" t="s">
        <v>14</v>
      </c>
      <c r="W9" s="78" t="s">
        <v>15</v>
      </c>
      <c r="X9" s="73"/>
      <c r="Y9" s="71"/>
      <c r="Z9" s="67"/>
      <c r="AA9" s="67"/>
      <c r="AB9" s="69"/>
      <c r="AC9" s="62"/>
    </row>
    <row r="10" spans="1:34" ht="92.25" customHeight="1" x14ac:dyDescent="0.25">
      <c r="A10" s="65"/>
      <c r="B10" s="7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9"/>
      <c r="N10" s="82"/>
      <c r="O10" s="90"/>
      <c r="P10" s="92"/>
      <c r="Q10" s="69"/>
      <c r="R10" s="75"/>
      <c r="S10" s="77"/>
      <c r="T10" s="79"/>
      <c r="U10" s="75"/>
      <c r="V10" s="77"/>
      <c r="W10" s="79"/>
      <c r="X10" s="73"/>
      <c r="Y10" s="71"/>
      <c r="Z10" s="67"/>
      <c r="AA10" s="67"/>
      <c r="AB10" s="69"/>
      <c r="AC10" s="62"/>
    </row>
    <row r="11" spans="1:34" x14ac:dyDescent="0.25">
      <c r="A11" s="33">
        <v>1</v>
      </c>
      <c r="B11" s="38"/>
      <c r="C11" s="8"/>
      <c r="D11" s="8"/>
      <c r="E11" s="8"/>
      <c r="F11" s="8"/>
      <c r="G11" s="8"/>
      <c r="H11" s="8"/>
      <c r="I11" s="8"/>
      <c r="J11" s="8"/>
      <c r="K11" s="8"/>
      <c r="L11" s="8"/>
      <c r="M11" s="28"/>
      <c r="N11" s="27"/>
      <c r="O11" s="43">
        <v>8173</v>
      </c>
      <c r="P11" s="17">
        <v>34.22</v>
      </c>
      <c r="Q11" s="44">
        <v>9.51</v>
      </c>
      <c r="R11" s="20">
        <v>9059</v>
      </c>
      <c r="S11" s="9">
        <v>37.93</v>
      </c>
      <c r="T11" s="21">
        <v>10.54</v>
      </c>
      <c r="U11" s="40">
        <v>11901</v>
      </c>
      <c r="V11" s="17">
        <v>49.83</v>
      </c>
      <c r="W11" s="21">
        <v>13.84</v>
      </c>
      <c r="X11" s="20"/>
      <c r="Y11" s="17"/>
      <c r="Z11" s="17"/>
      <c r="AA11" s="17"/>
      <c r="AB11" s="22"/>
      <c r="AC11" s="56">
        <v>261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3">
        <v>2</v>
      </c>
      <c r="B12" s="38"/>
      <c r="C12" s="8"/>
      <c r="D12" s="8"/>
      <c r="E12" s="8"/>
      <c r="F12" s="8"/>
      <c r="G12" s="8"/>
      <c r="H12" s="8"/>
      <c r="I12" s="8"/>
      <c r="J12" s="8"/>
      <c r="K12" s="8"/>
      <c r="L12" s="8"/>
      <c r="M12" s="28"/>
      <c r="N12" s="27"/>
      <c r="O12" s="43">
        <v>8173</v>
      </c>
      <c r="P12" s="17">
        <v>34.22</v>
      </c>
      <c r="Q12" s="44">
        <v>9.51</v>
      </c>
      <c r="R12" s="20">
        <v>9059</v>
      </c>
      <c r="S12" s="9">
        <v>37.93</v>
      </c>
      <c r="T12" s="21">
        <v>10.54</v>
      </c>
      <c r="U12" s="40">
        <v>11901</v>
      </c>
      <c r="V12" s="17">
        <v>49.83</v>
      </c>
      <c r="W12" s="21">
        <v>13.84</v>
      </c>
      <c r="X12" s="20"/>
      <c r="Y12" s="17"/>
      <c r="Z12" s="51"/>
      <c r="AA12" s="51"/>
      <c r="AB12" s="52"/>
      <c r="AC12" s="57">
        <v>258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3">
        <v>3</v>
      </c>
      <c r="B13" s="45">
        <v>96.16</v>
      </c>
      <c r="C13" s="46">
        <v>2.0670000000000002</v>
      </c>
      <c r="D13" s="46">
        <v>0.63800000000000001</v>
      </c>
      <c r="E13" s="46">
        <v>0.104</v>
      </c>
      <c r="F13" s="46">
        <v>0.10199999999999999</v>
      </c>
      <c r="G13" s="46">
        <v>3.0000000000000001E-3</v>
      </c>
      <c r="H13" s="46">
        <v>2.5000000000000001E-2</v>
      </c>
      <c r="I13" s="46">
        <v>1.6E-2</v>
      </c>
      <c r="J13" s="46">
        <v>2E-3</v>
      </c>
      <c r="K13" s="46">
        <v>5.0000000000000001E-3</v>
      </c>
      <c r="L13" s="46">
        <v>0.72699999999999998</v>
      </c>
      <c r="M13" s="47">
        <v>0.151</v>
      </c>
      <c r="N13" s="48">
        <v>0.69789999999999996</v>
      </c>
      <c r="O13" s="43">
        <v>8172</v>
      </c>
      <c r="P13" s="17">
        <v>34.21</v>
      </c>
      <c r="Q13" s="44">
        <v>9.5</v>
      </c>
      <c r="R13" s="20">
        <v>9058</v>
      </c>
      <c r="S13" s="9">
        <v>37.92</v>
      </c>
      <c r="T13" s="21">
        <v>10.53</v>
      </c>
      <c r="U13" s="40">
        <v>11899</v>
      </c>
      <c r="V13" s="17">
        <v>49.82</v>
      </c>
      <c r="W13" s="21">
        <v>13.84</v>
      </c>
      <c r="X13" s="49"/>
      <c r="Y13" s="50"/>
      <c r="Z13" s="51"/>
      <c r="AA13" s="51"/>
      <c r="AB13" s="52"/>
      <c r="AC13" s="57">
        <v>283</v>
      </c>
      <c r="AD13" s="14">
        <f t="shared" si="0"/>
        <v>100.00000000000001</v>
      </c>
      <c r="AE13" s="15" t="str">
        <f>IF(AD13=100,"ОК"," ")</f>
        <v>ОК</v>
      </c>
      <c r="AF13" s="6"/>
      <c r="AG13" s="6"/>
      <c r="AH13" s="6"/>
    </row>
    <row r="14" spans="1:34" x14ac:dyDescent="0.25">
      <c r="A14" s="33">
        <v>4</v>
      </c>
      <c r="B14" s="38"/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  <c r="N14" s="27"/>
      <c r="O14" s="43">
        <v>8172</v>
      </c>
      <c r="P14" s="17">
        <v>34.21</v>
      </c>
      <c r="Q14" s="44">
        <v>9.5</v>
      </c>
      <c r="R14" s="20">
        <v>9058</v>
      </c>
      <c r="S14" s="9">
        <v>37.92</v>
      </c>
      <c r="T14" s="21">
        <v>10.53</v>
      </c>
      <c r="U14" s="40">
        <v>11899</v>
      </c>
      <c r="V14" s="17">
        <v>49.82</v>
      </c>
      <c r="W14" s="21">
        <v>13.84</v>
      </c>
      <c r="X14" s="20"/>
      <c r="Y14" s="17"/>
      <c r="Z14" s="17"/>
      <c r="AA14" s="17"/>
      <c r="AB14" s="22"/>
      <c r="AC14" s="57">
        <v>299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8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3">
        <v>8172</v>
      </c>
      <c r="P15" s="17">
        <v>34.21</v>
      </c>
      <c r="Q15" s="44">
        <v>9.5</v>
      </c>
      <c r="R15" s="20">
        <v>9058</v>
      </c>
      <c r="S15" s="9">
        <v>37.92</v>
      </c>
      <c r="T15" s="21">
        <v>10.53</v>
      </c>
      <c r="U15" s="40">
        <v>11899</v>
      </c>
      <c r="V15" s="17">
        <v>49.82</v>
      </c>
      <c r="W15" s="21">
        <v>13.84</v>
      </c>
      <c r="X15" s="20"/>
      <c r="Y15" s="17"/>
      <c r="Z15" s="17"/>
      <c r="AA15" s="17"/>
      <c r="AB15" s="22"/>
      <c r="AC15" s="57">
        <v>304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  <c r="O16" s="43">
        <v>8172</v>
      </c>
      <c r="P16" s="17">
        <v>34.21</v>
      </c>
      <c r="Q16" s="44">
        <v>9.5</v>
      </c>
      <c r="R16" s="20">
        <v>9058</v>
      </c>
      <c r="S16" s="9">
        <v>37.92</v>
      </c>
      <c r="T16" s="21">
        <v>10.53</v>
      </c>
      <c r="U16" s="40">
        <v>11899</v>
      </c>
      <c r="V16" s="17">
        <v>49.82</v>
      </c>
      <c r="W16" s="21">
        <v>13.84</v>
      </c>
      <c r="X16" s="34"/>
      <c r="Y16" s="41"/>
      <c r="Z16" s="51"/>
      <c r="AA16" s="51"/>
      <c r="AB16" s="52"/>
      <c r="AC16" s="57">
        <v>274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3">
        <v>8172</v>
      </c>
      <c r="P17" s="17">
        <v>34.21</v>
      </c>
      <c r="Q17" s="44">
        <v>9.5</v>
      </c>
      <c r="R17" s="20">
        <v>9058</v>
      </c>
      <c r="S17" s="9">
        <v>37.92</v>
      </c>
      <c r="T17" s="21">
        <v>10.53</v>
      </c>
      <c r="U17" s="40">
        <v>11899</v>
      </c>
      <c r="V17" s="17">
        <v>49.82</v>
      </c>
      <c r="W17" s="21">
        <v>13.84</v>
      </c>
      <c r="X17" s="20"/>
      <c r="Y17" s="17"/>
      <c r="Z17" s="17"/>
      <c r="AA17" s="17"/>
      <c r="AB17" s="22"/>
      <c r="AC17" s="57">
        <v>190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8"/>
      <c r="C18" s="8"/>
      <c r="D18" s="8"/>
      <c r="E18" s="8"/>
      <c r="F18" s="8"/>
      <c r="G18" s="8"/>
      <c r="H18" s="8"/>
      <c r="I18" s="8"/>
      <c r="J18" s="8"/>
      <c r="K18" s="8"/>
      <c r="L18" s="8"/>
      <c r="M18" s="28"/>
      <c r="N18" s="27"/>
      <c r="O18" s="43">
        <v>8172</v>
      </c>
      <c r="P18" s="17">
        <v>34.21</v>
      </c>
      <c r="Q18" s="44">
        <v>9.5</v>
      </c>
      <c r="R18" s="20">
        <v>9058</v>
      </c>
      <c r="S18" s="9">
        <v>37.92</v>
      </c>
      <c r="T18" s="21">
        <v>10.53</v>
      </c>
      <c r="U18" s="40">
        <v>11899</v>
      </c>
      <c r="V18" s="17">
        <v>49.82</v>
      </c>
      <c r="W18" s="21">
        <v>13.84</v>
      </c>
      <c r="X18" s="20"/>
      <c r="Y18" s="17"/>
      <c r="Z18" s="17"/>
      <c r="AA18" s="17"/>
      <c r="AB18" s="22"/>
      <c r="AC18" s="57">
        <v>279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3">
        <v>9</v>
      </c>
      <c r="B19" s="38">
        <v>90.278000000000006</v>
      </c>
      <c r="C19" s="8">
        <v>4.6040000000000001</v>
      </c>
      <c r="D19" s="8">
        <v>1.089</v>
      </c>
      <c r="E19" s="8">
        <v>0.125</v>
      </c>
      <c r="F19" s="8">
        <v>0.19700000000000001</v>
      </c>
      <c r="G19" s="8">
        <v>5.0000000000000001E-3</v>
      </c>
      <c r="H19" s="8">
        <v>6.8000000000000005E-2</v>
      </c>
      <c r="I19" s="8">
        <v>4.5999999999999999E-2</v>
      </c>
      <c r="J19" s="8">
        <v>5.2999999999999999E-2</v>
      </c>
      <c r="K19" s="8">
        <v>7.0000000000000001E-3</v>
      </c>
      <c r="L19" s="8">
        <v>1.5740000000000001</v>
      </c>
      <c r="M19" s="28">
        <v>1.954</v>
      </c>
      <c r="N19" s="27">
        <v>0.74870000000000003</v>
      </c>
      <c r="O19" s="43">
        <v>8231</v>
      </c>
      <c r="P19" s="17">
        <v>34.46</v>
      </c>
      <c r="Q19" s="44">
        <v>9.57</v>
      </c>
      <c r="R19" s="20">
        <v>9113</v>
      </c>
      <c r="S19" s="9">
        <v>38.15</v>
      </c>
      <c r="T19" s="21">
        <v>10.6</v>
      </c>
      <c r="U19" s="40">
        <v>11558</v>
      </c>
      <c r="V19" s="17">
        <v>48.39</v>
      </c>
      <c r="W19" s="21">
        <v>13.44</v>
      </c>
      <c r="X19" s="20"/>
      <c r="Y19" s="17"/>
      <c r="Z19" s="51"/>
      <c r="AA19" s="51"/>
      <c r="AB19" s="52"/>
      <c r="AC19" s="57">
        <v>282</v>
      </c>
      <c r="AD19" s="14">
        <f t="shared" si="0"/>
        <v>100</v>
      </c>
      <c r="AE19" s="15" t="str">
        <f t="shared" si="1"/>
        <v>ОК</v>
      </c>
      <c r="AF19" s="6"/>
      <c r="AG19" s="6"/>
      <c r="AH19" s="6"/>
    </row>
    <row r="20" spans="1:34" x14ac:dyDescent="0.25">
      <c r="A20" s="33">
        <v>10</v>
      </c>
      <c r="B20" s="38"/>
      <c r="C20" s="8"/>
      <c r="D20" s="8"/>
      <c r="E20" s="8"/>
      <c r="F20" s="8"/>
      <c r="G20" s="8"/>
      <c r="H20" s="8"/>
      <c r="I20" s="8"/>
      <c r="J20" s="8"/>
      <c r="K20" s="8"/>
      <c r="L20" s="8"/>
      <c r="M20" s="28"/>
      <c r="N20" s="27"/>
      <c r="O20" s="43">
        <v>8231</v>
      </c>
      <c r="P20" s="17">
        <v>34.46</v>
      </c>
      <c r="Q20" s="44">
        <v>9.57</v>
      </c>
      <c r="R20" s="20">
        <v>9113</v>
      </c>
      <c r="S20" s="9">
        <v>38.15</v>
      </c>
      <c r="T20" s="21">
        <v>10.6</v>
      </c>
      <c r="U20" s="40">
        <v>11558</v>
      </c>
      <c r="V20" s="17">
        <v>48.39</v>
      </c>
      <c r="W20" s="21">
        <v>13.44</v>
      </c>
      <c r="X20" s="20"/>
      <c r="Y20" s="17"/>
      <c r="Z20" s="51"/>
      <c r="AA20" s="51"/>
      <c r="AB20" s="52"/>
      <c r="AC20" s="57">
        <v>287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3">
        <v>11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  <c r="O21" s="43">
        <v>8231</v>
      </c>
      <c r="P21" s="17">
        <v>34.46</v>
      </c>
      <c r="Q21" s="44">
        <v>9.57</v>
      </c>
      <c r="R21" s="20">
        <v>9113</v>
      </c>
      <c r="S21" s="9">
        <v>38.15</v>
      </c>
      <c r="T21" s="21">
        <v>10.6</v>
      </c>
      <c r="U21" s="40">
        <v>11558</v>
      </c>
      <c r="V21" s="17">
        <v>48.39</v>
      </c>
      <c r="W21" s="21">
        <v>13.44</v>
      </c>
      <c r="X21" s="34"/>
      <c r="Y21" s="17"/>
      <c r="Z21" s="51"/>
      <c r="AA21" s="51"/>
      <c r="AB21" s="52"/>
      <c r="AC21" s="57">
        <v>290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8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3">
        <v>8231</v>
      </c>
      <c r="P22" s="17">
        <v>34.46</v>
      </c>
      <c r="Q22" s="44">
        <v>9.57</v>
      </c>
      <c r="R22" s="20">
        <v>9113</v>
      </c>
      <c r="S22" s="9">
        <v>38.15</v>
      </c>
      <c r="T22" s="21">
        <v>10.6</v>
      </c>
      <c r="U22" s="40">
        <v>11558</v>
      </c>
      <c r="V22" s="17">
        <v>48.39</v>
      </c>
      <c r="W22" s="21">
        <v>13.44</v>
      </c>
      <c r="X22" s="20"/>
      <c r="Y22" s="17"/>
      <c r="Z22" s="17"/>
      <c r="AA22" s="17"/>
      <c r="AB22" s="22"/>
      <c r="AC22" s="57">
        <v>332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8"/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  <c r="N23" s="27"/>
      <c r="O23" s="43">
        <v>8231</v>
      </c>
      <c r="P23" s="17">
        <v>34.46</v>
      </c>
      <c r="Q23" s="44">
        <v>9.57</v>
      </c>
      <c r="R23" s="20">
        <v>9113</v>
      </c>
      <c r="S23" s="9">
        <v>38.15</v>
      </c>
      <c r="T23" s="21">
        <v>10.6</v>
      </c>
      <c r="U23" s="40">
        <v>11558</v>
      </c>
      <c r="V23" s="17">
        <v>48.39</v>
      </c>
      <c r="W23" s="21">
        <v>13.44</v>
      </c>
      <c r="X23" s="20"/>
      <c r="Y23" s="17"/>
      <c r="Z23" s="17"/>
      <c r="AA23" s="17"/>
      <c r="AB23" s="22"/>
      <c r="AC23" s="57">
        <v>352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3">
        <v>8231</v>
      </c>
      <c r="P24" s="17">
        <v>34.46</v>
      </c>
      <c r="Q24" s="44">
        <v>9.57</v>
      </c>
      <c r="R24" s="20">
        <v>9113</v>
      </c>
      <c r="S24" s="9">
        <v>38.15</v>
      </c>
      <c r="T24" s="21">
        <v>10.6</v>
      </c>
      <c r="U24" s="40">
        <v>11558</v>
      </c>
      <c r="V24" s="17">
        <v>48.39</v>
      </c>
      <c r="W24" s="21">
        <v>13.44</v>
      </c>
      <c r="X24" s="20"/>
      <c r="Y24" s="17"/>
      <c r="Z24" s="17"/>
      <c r="AA24" s="17"/>
      <c r="AB24" s="22"/>
      <c r="AC24" s="57">
        <v>341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8"/>
      <c r="C25" s="8"/>
      <c r="D25" s="8"/>
      <c r="E25" s="8"/>
      <c r="F25" s="8"/>
      <c r="G25" s="8"/>
      <c r="H25" s="8"/>
      <c r="I25" s="8"/>
      <c r="J25" s="8"/>
      <c r="K25" s="8"/>
      <c r="L25" s="8"/>
      <c r="M25" s="28"/>
      <c r="N25" s="27"/>
      <c r="O25" s="43">
        <v>8231</v>
      </c>
      <c r="P25" s="17">
        <v>34.46</v>
      </c>
      <c r="Q25" s="44">
        <v>9.57</v>
      </c>
      <c r="R25" s="20">
        <v>9113</v>
      </c>
      <c r="S25" s="9">
        <v>38.15</v>
      </c>
      <c r="T25" s="21">
        <v>10.6</v>
      </c>
      <c r="U25" s="40">
        <v>11558</v>
      </c>
      <c r="V25" s="17">
        <v>48.39</v>
      </c>
      <c r="W25" s="21">
        <v>13.44</v>
      </c>
      <c r="X25" s="20"/>
      <c r="Y25" s="17"/>
      <c r="Z25" s="17"/>
      <c r="AA25" s="17"/>
      <c r="AB25" s="22"/>
      <c r="AC25" s="57">
        <v>337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3">
        <v>16</v>
      </c>
      <c r="B26" s="38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43">
        <v>8231</v>
      </c>
      <c r="P26" s="17">
        <v>34.46</v>
      </c>
      <c r="Q26" s="44">
        <v>9.57</v>
      </c>
      <c r="R26" s="20">
        <v>9113</v>
      </c>
      <c r="S26" s="9">
        <v>38.15</v>
      </c>
      <c r="T26" s="21">
        <v>10.6</v>
      </c>
      <c r="U26" s="40">
        <v>11558</v>
      </c>
      <c r="V26" s="17">
        <v>48.39</v>
      </c>
      <c r="W26" s="21">
        <v>13.44</v>
      </c>
      <c r="X26" s="20"/>
      <c r="Y26" s="17"/>
      <c r="Z26" s="17"/>
      <c r="AA26" s="17"/>
      <c r="AB26" s="22"/>
      <c r="AC26" s="57">
        <v>322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8"/>
      <c r="O27" s="43">
        <v>8231</v>
      </c>
      <c r="P27" s="17">
        <v>34.46</v>
      </c>
      <c r="Q27" s="44">
        <v>9.57</v>
      </c>
      <c r="R27" s="20">
        <v>9113</v>
      </c>
      <c r="S27" s="9">
        <v>38.15</v>
      </c>
      <c r="T27" s="21">
        <v>10.6</v>
      </c>
      <c r="U27" s="40">
        <v>11558</v>
      </c>
      <c r="V27" s="17">
        <v>48.39</v>
      </c>
      <c r="W27" s="21">
        <v>13.44</v>
      </c>
      <c r="X27" s="49"/>
      <c r="Y27" s="50"/>
      <c r="Z27" s="51"/>
      <c r="AA27" s="51"/>
      <c r="AB27" s="52"/>
      <c r="AC27" s="57">
        <v>321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3">
        <v>18</v>
      </c>
      <c r="B28" s="38">
        <v>93.712000000000003</v>
      </c>
      <c r="C28" s="8">
        <v>3.1680000000000001</v>
      </c>
      <c r="D28" s="8">
        <v>0.83299999999999996</v>
      </c>
      <c r="E28" s="8">
        <v>0.111</v>
      </c>
      <c r="F28" s="8">
        <v>0.13900000000000001</v>
      </c>
      <c r="G28" s="8">
        <v>4.0000000000000001E-3</v>
      </c>
      <c r="H28" s="8">
        <v>4.4999999999999998E-2</v>
      </c>
      <c r="I28" s="8">
        <v>0.03</v>
      </c>
      <c r="J28" s="8">
        <v>1.2999999999999999E-2</v>
      </c>
      <c r="K28" s="8">
        <v>5.0000000000000001E-3</v>
      </c>
      <c r="L28" s="8">
        <v>1.071</v>
      </c>
      <c r="M28" s="28">
        <v>0.86899999999999999</v>
      </c>
      <c r="N28" s="27">
        <v>0.71870000000000001</v>
      </c>
      <c r="O28" s="16">
        <v>8200</v>
      </c>
      <c r="P28" s="17">
        <v>34.33</v>
      </c>
      <c r="Q28" s="22">
        <v>9.5399999999999991</v>
      </c>
      <c r="R28" s="20">
        <v>9085</v>
      </c>
      <c r="S28" s="17">
        <v>38.04</v>
      </c>
      <c r="T28" s="21">
        <v>10.57</v>
      </c>
      <c r="U28" s="20">
        <v>11761</v>
      </c>
      <c r="V28" s="17">
        <v>49.24</v>
      </c>
      <c r="W28" s="22">
        <v>13.68</v>
      </c>
      <c r="X28" s="20"/>
      <c r="Y28" s="17"/>
      <c r="Z28" s="51" t="s">
        <v>46</v>
      </c>
      <c r="AA28" s="51" t="s">
        <v>46</v>
      </c>
      <c r="AB28" s="52" t="s">
        <v>46</v>
      </c>
      <c r="AC28" s="57">
        <v>296</v>
      </c>
      <c r="AD28" s="14">
        <f t="shared" si="0"/>
        <v>100.00000000000001</v>
      </c>
      <c r="AE28" s="15" t="str">
        <f t="shared" si="1"/>
        <v>ОК</v>
      </c>
      <c r="AF28" s="6"/>
      <c r="AG28" s="6"/>
      <c r="AH28" s="6"/>
    </row>
    <row r="29" spans="1:34" x14ac:dyDescent="0.25">
      <c r="A29" s="33">
        <v>19</v>
      </c>
      <c r="B29" s="38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16">
        <v>8200</v>
      </c>
      <c r="P29" s="17">
        <v>34.33</v>
      </c>
      <c r="Q29" s="22">
        <v>9.5399999999999991</v>
      </c>
      <c r="R29" s="20">
        <v>9085</v>
      </c>
      <c r="S29" s="17">
        <v>38.04</v>
      </c>
      <c r="T29" s="21">
        <v>10.57</v>
      </c>
      <c r="U29" s="20">
        <v>11761</v>
      </c>
      <c r="V29" s="17">
        <v>49.24</v>
      </c>
      <c r="W29" s="22">
        <v>13.68</v>
      </c>
      <c r="X29" s="20"/>
      <c r="Y29" s="17"/>
      <c r="Z29" s="17"/>
      <c r="AA29" s="17"/>
      <c r="AB29" s="22"/>
      <c r="AC29" s="57">
        <v>273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8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16">
        <v>8200</v>
      </c>
      <c r="P30" s="17">
        <v>34.33</v>
      </c>
      <c r="Q30" s="22">
        <v>9.5399999999999991</v>
      </c>
      <c r="R30" s="20">
        <v>9085</v>
      </c>
      <c r="S30" s="17">
        <v>38.04</v>
      </c>
      <c r="T30" s="21">
        <v>10.57</v>
      </c>
      <c r="U30" s="20">
        <v>11761</v>
      </c>
      <c r="V30" s="17">
        <v>49.24</v>
      </c>
      <c r="W30" s="22">
        <v>13.68</v>
      </c>
      <c r="X30" s="20"/>
      <c r="Y30" s="17"/>
      <c r="Z30" s="17"/>
      <c r="AA30" s="17"/>
      <c r="AB30" s="22"/>
      <c r="AC30" s="57">
        <v>271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7"/>
      <c r="O31" s="16">
        <v>8200</v>
      </c>
      <c r="P31" s="17">
        <v>34.33</v>
      </c>
      <c r="Q31" s="22">
        <v>9.5399999999999991</v>
      </c>
      <c r="R31" s="20">
        <v>9085</v>
      </c>
      <c r="S31" s="17">
        <v>38.04</v>
      </c>
      <c r="T31" s="21">
        <v>10.57</v>
      </c>
      <c r="U31" s="20">
        <v>11761</v>
      </c>
      <c r="V31" s="17">
        <v>49.24</v>
      </c>
      <c r="W31" s="22">
        <v>13.68</v>
      </c>
      <c r="X31" s="20"/>
      <c r="Y31" s="17"/>
      <c r="Z31" s="17"/>
      <c r="AA31" s="17"/>
      <c r="AB31" s="22"/>
      <c r="AC31" s="57">
        <v>280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3">
        <v>22</v>
      </c>
      <c r="B32" s="38">
        <v>96.29</v>
      </c>
      <c r="C32" s="8">
        <v>1.992</v>
      </c>
      <c r="D32" s="8">
        <v>0.62</v>
      </c>
      <c r="E32" s="8">
        <v>0.1</v>
      </c>
      <c r="F32" s="8">
        <v>9.8000000000000004E-2</v>
      </c>
      <c r="G32" s="8">
        <v>2E-3</v>
      </c>
      <c r="H32" s="8">
        <v>2.7E-2</v>
      </c>
      <c r="I32" s="8">
        <v>1.7000000000000001E-2</v>
      </c>
      <c r="J32" s="8">
        <v>2E-3</v>
      </c>
      <c r="K32" s="8">
        <v>5.0000000000000001E-3</v>
      </c>
      <c r="L32" s="8">
        <v>0.70199999999999996</v>
      </c>
      <c r="M32" s="28">
        <v>0.14499999999999999</v>
      </c>
      <c r="N32" s="27">
        <v>0.69699999999999995</v>
      </c>
      <c r="O32" s="16">
        <v>8166</v>
      </c>
      <c r="P32" s="17">
        <v>34.19</v>
      </c>
      <c r="Q32" s="21">
        <v>9.5</v>
      </c>
      <c r="R32" s="20">
        <v>9052</v>
      </c>
      <c r="S32" s="9">
        <v>37.9</v>
      </c>
      <c r="T32" s="21">
        <v>10.53</v>
      </c>
      <c r="U32" s="20">
        <v>11900</v>
      </c>
      <c r="V32" s="17">
        <v>49.82</v>
      </c>
      <c r="W32" s="22">
        <v>13.84</v>
      </c>
      <c r="X32" s="20"/>
      <c r="Y32" s="17"/>
      <c r="Z32" s="17"/>
      <c r="AA32" s="17"/>
      <c r="AB32" s="22"/>
      <c r="AC32" s="57">
        <v>257</v>
      </c>
      <c r="AD32" s="14">
        <f t="shared" si="0"/>
        <v>99.999999999999986</v>
      </c>
      <c r="AE32" s="15" t="str">
        <f t="shared" si="1"/>
        <v>ОК</v>
      </c>
      <c r="AF32" s="6"/>
      <c r="AG32" s="6"/>
      <c r="AH32" s="6"/>
    </row>
    <row r="33" spans="1:34" x14ac:dyDescent="0.25">
      <c r="A33" s="33">
        <v>23</v>
      </c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8166</v>
      </c>
      <c r="P33" s="17">
        <v>34.19</v>
      </c>
      <c r="Q33" s="21">
        <v>9.5</v>
      </c>
      <c r="R33" s="20">
        <v>9052</v>
      </c>
      <c r="S33" s="9">
        <v>37.9</v>
      </c>
      <c r="T33" s="21">
        <v>10.53</v>
      </c>
      <c r="U33" s="20">
        <v>11900</v>
      </c>
      <c r="V33" s="17">
        <v>49.82</v>
      </c>
      <c r="W33" s="22">
        <v>13.84</v>
      </c>
      <c r="X33" s="20"/>
      <c r="Y33" s="17"/>
      <c r="Z33" s="17"/>
      <c r="AA33" s="17"/>
      <c r="AB33" s="22"/>
      <c r="AC33" s="57">
        <v>261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8"/>
      <c r="O34" s="16">
        <v>8166</v>
      </c>
      <c r="P34" s="17">
        <v>34.19</v>
      </c>
      <c r="Q34" s="21">
        <v>9.5</v>
      </c>
      <c r="R34" s="20">
        <v>9052</v>
      </c>
      <c r="S34" s="9">
        <v>37.9</v>
      </c>
      <c r="T34" s="21">
        <v>10.53</v>
      </c>
      <c r="U34" s="20">
        <v>11900</v>
      </c>
      <c r="V34" s="17">
        <v>49.82</v>
      </c>
      <c r="W34" s="22">
        <v>13.84</v>
      </c>
      <c r="X34" s="34"/>
      <c r="Y34" s="17"/>
      <c r="Z34" s="51"/>
      <c r="AA34" s="51"/>
      <c r="AB34" s="52"/>
      <c r="AC34" s="57">
        <v>310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3">
        <v>25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8"/>
      <c r="O35" s="16">
        <v>8166</v>
      </c>
      <c r="P35" s="17">
        <v>34.19</v>
      </c>
      <c r="Q35" s="21">
        <v>9.5</v>
      </c>
      <c r="R35" s="20">
        <v>9052</v>
      </c>
      <c r="S35" s="9">
        <v>37.9</v>
      </c>
      <c r="T35" s="21">
        <v>10.53</v>
      </c>
      <c r="U35" s="20">
        <v>11900</v>
      </c>
      <c r="V35" s="17">
        <v>49.82</v>
      </c>
      <c r="W35" s="22">
        <v>13.84</v>
      </c>
      <c r="X35" s="49"/>
      <c r="Y35" s="50"/>
      <c r="Z35" s="51"/>
      <c r="AA35" s="51"/>
      <c r="AB35" s="52"/>
      <c r="AC35" s="57">
        <v>318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3">
        <v>26</v>
      </c>
      <c r="B36" s="38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8166</v>
      </c>
      <c r="P36" s="17">
        <v>34.19</v>
      </c>
      <c r="Q36" s="21">
        <v>9.5</v>
      </c>
      <c r="R36" s="20">
        <v>9052</v>
      </c>
      <c r="S36" s="9">
        <v>37.9</v>
      </c>
      <c r="T36" s="21">
        <v>10.53</v>
      </c>
      <c r="U36" s="20">
        <v>11900</v>
      </c>
      <c r="V36" s="17">
        <v>49.82</v>
      </c>
      <c r="W36" s="22">
        <v>13.84</v>
      </c>
      <c r="X36" s="20"/>
      <c r="Y36" s="17"/>
      <c r="Z36" s="17"/>
      <c r="AA36" s="17"/>
      <c r="AB36" s="22"/>
      <c r="AC36" s="57">
        <v>309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8"/>
      <c r="C37" s="8"/>
      <c r="D37" s="8"/>
      <c r="E37" s="8"/>
      <c r="F37" s="8"/>
      <c r="G37" s="8"/>
      <c r="H37" s="8"/>
      <c r="I37" s="8"/>
      <c r="J37" s="8"/>
      <c r="K37" s="8"/>
      <c r="L37" s="8"/>
      <c r="M37" s="28"/>
      <c r="N37" s="27"/>
      <c r="O37" s="16">
        <v>8166</v>
      </c>
      <c r="P37" s="17">
        <v>34.19</v>
      </c>
      <c r="Q37" s="21">
        <v>9.5</v>
      </c>
      <c r="R37" s="20">
        <v>9052</v>
      </c>
      <c r="S37" s="9">
        <v>37.9</v>
      </c>
      <c r="T37" s="21">
        <v>10.53</v>
      </c>
      <c r="U37" s="20">
        <v>11900</v>
      </c>
      <c r="V37" s="17">
        <v>49.82</v>
      </c>
      <c r="W37" s="22">
        <v>13.84</v>
      </c>
      <c r="X37" s="20"/>
      <c r="Y37" s="17"/>
      <c r="Z37" s="17"/>
      <c r="AA37" s="17"/>
      <c r="AB37" s="22"/>
      <c r="AC37" s="57">
        <v>314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3">
        <v>28</v>
      </c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8166</v>
      </c>
      <c r="P38" s="17">
        <v>34.19</v>
      </c>
      <c r="Q38" s="21">
        <v>9.5</v>
      </c>
      <c r="R38" s="20">
        <v>9052</v>
      </c>
      <c r="S38" s="9">
        <v>37.9</v>
      </c>
      <c r="T38" s="21">
        <v>10.53</v>
      </c>
      <c r="U38" s="20">
        <v>11900</v>
      </c>
      <c r="V38" s="17">
        <v>49.82</v>
      </c>
      <c r="W38" s="22">
        <v>13.84</v>
      </c>
      <c r="X38" s="20"/>
      <c r="Y38" s="17"/>
      <c r="Z38" s="17"/>
      <c r="AA38" s="17"/>
      <c r="AB38" s="22"/>
      <c r="AC38" s="57">
        <v>341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8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8166</v>
      </c>
      <c r="P39" s="17">
        <v>34.19</v>
      </c>
      <c r="Q39" s="21">
        <v>9.5</v>
      </c>
      <c r="R39" s="20">
        <v>9052</v>
      </c>
      <c r="S39" s="9">
        <v>37.9</v>
      </c>
      <c r="T39" s="21">
        <v>10.53</v>
      </c>
      <c r="U39" s="20">
        <v>11900</v>
      </c>
      <c r="V39" s="17">
        <v>49.82</v>
      </c>
      <c r="W39" s="22">
        <v>13.84</v>
      </c>
      <c r="X39" s="20"/>
      <c r="Y39" s="17"/>
      <c r="Z39" s="17"/>
      <c r="AA39" s="17"/>
      <c r="AB39" s="22"/>
      <c r="AC39" s="57">
        <v>380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8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8166</v>
      </c>
      <c r="P40" s="17">
        <v>34.19</v>
      </c>
      <c r="Q40" s="21">
        <v>9.5</v>
      </c>
      <c r="R40" s="20">
        <v>9052</v>
      </c>
      <c r="S40" s="9">
        <v>37.9</v>
      </c>
      <c r="T40" s="21">
        <v>10.53</v>
      </c>
      <c r="U40" s="20">
        <v>11900</v>
      </c>
      <c r="V40" s="17">
        <v>49.82</v>
      </c>
      <c r="W40" s="22">
        <v>13.84</v>
      </c>
      <c r="X40" s="20"/>
      <c r="Y40" s="17"/>
      <c r="Z40" s="17"/>
      <c r="AA40" s="17"/>
      <c r="AB40" s="22"/>
      <c r="AC40" s="57">
        <v>367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7">
        <v>31</v>
      </c>
      <c r="B41" s="3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5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57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103" t="s">
        <v>25</v>
      </c>
      <c r="B42" s="103"/>
      <c r="C42" s="103"/>
      <c r="D42" s="103"/>
      <c r="E42" s="103"/>
      <c r="F42" s="103"/>
      <c r="G42" s="103"/>
      <c r="H42" s="104"/>
      <c r="I42" s="101" t="s">
        <v>23</v>
      </c>
      <c r="J42" s="102"/>
      <c r="K42" s="31">
        <v>0</v>
      </c>
      <c r="L42" s="105" t="s">
        <v>24</v>
      </c>
      <c r="M42" s="106"/>
      <c r="N42" s="32">
        <v>0</v>
      </c>
      <c r="O42" s="87">
        <f>SUMPRODUCT(O11:O41,AC11:AC41)/SUM(AC11:AC41)</f>
        <v>8192.4375347647128</v>
      </c>
      <c r="P42" s="83">
        <f>SUMPRODUCT(P11:P41,AC11:AC41)/SUM(AC11:AC41)</f>
        <v>34.298825230837679</v>
      </c>
      <c r="Q42" s="96">
        <f>SUMPRODUCT(Q11:Q41,AC11:AC41)/SUM(AC11:AC41)</f>
        <v>9.5278640560685286</v>
      </c>
      <c r="R42" s="83">
        <f>SUMPRODUCT(R11:R41,AC11:AC41)/SUM(AC11:AC41)</f>
        <v>9077.0384914895985</v>
      </c>
      <c r="S42" s="83">
        <f>SUMPRODUCT(S11:S41,AC11:AC41)/SUM(AC11:AC41)</f>
        <v>38.002452998108794</v>
      </c>
      <c r="T42" s="85">
        <f>SUMPRODUCT(T11:T41,AC11:AC41)/SUM(AC11:AC41)</f>
        <v>10.557864056068526</v>
      </c>
      <c r="U42" s="18"/>
      <c r="V42" s="7"/>
      <c r="W42" s="7"/>
      <c r="X42" s="7"/>
      <c r="Y42" s="7"/>
      <c r="Z42" s="58" t="s">
        <v>62</v>
      </c>
      <c r="AA42" s="58"/>
      <c r="AB42" s="112">
        <v>9172.8850000000002</v>
      </c>
      <c r="AC42" s="112"/>
      <c r="AD42" s="14"/>
      <c r="AE42" s="15"/>
      <c r="AF42" s="6"/>
      <c r="AG42" s="6"/>
      <c r="AH42" s="6"/>
    </row>
    <row r="43" spans="1:34" ht="19.5" customHeight="1" thickBot="1" x14ac:dyDescent="0.3">
      <c r="A43" s="42"/>
      <c r="B43" s="4"/>
      <c r="C43" s="4"/>
      <c r="D43" s="4"/>
      <c r="E43" s="4"/>
      <c r="F43" s="4"/>
      <c r="G43" s="4"/>
      <c r="H43" s="98" t="s">
        <v>3</v>
      </c>
      <c r="I43" s="99"/>
      <c r="J43" s="99"/>
      <c r="K43" s="99"/>
      <c r="L43" s="99"/>
      <c r="M43" s="99"/>
      <c r="N43" s="100"/>
      <c r="O43" s="88"/>
      <c r="P43" s="84"/>
      <c r="Q43" s="97"/>
      <c r="R43" s="84"/>
      <c r="S43" s="84"/>
      <c r="T43" s="86"/>
      <c r="U43" s="18"/>
      <c r="V43" s="4"/>
      <c r="W43" s="4"/>
      <c r="X43" s="4"/>
      <c r="Y43" s="4"/>
      <c r="Z43" s="4"/>
      <c r="AA43" s="4"/>
      <c r="AB43" s="4"/>
      <c r="AC43" s="53"/>
    </row>
    <row r="44" spans="1:34" ht="4.5" customHeight="1" x14ac:dyDescent="0.25"/>
    <row r="45" spans="1:34" ht="25.5" customHeight="1" x14ac:dyDescent="0.25">
      <c r="B45" s="3" t="s">
        <v>56</v>
      </c>
      <c r="O45" s="36" t="s">
        <v>53</v>
      </c>
      <c r="R45" s="1" t="s">
        <v>47</v>
      </c>
      <c r="V45" s="36" t="s">
        <v>61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58</v>
      </c>
      <c r="E47" s="36"/>
      <c r="O47" s="36" t="s">
        <v>54</v>
      </c>
      <c r="R47" s="1" t="s">
        <v>47</v>
      </c>
      <c r="V47" s="36" t="s">
        <v>61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57</v>
      </c>
      <c r="G49" s="36"/>
      <c r="H49" s="35"/>
      <c r="I49" s="35"/>
      <c r="J49" s="35"/>
      <c r="K49" s="35"/>
      <c r="L49" s="35"/>
      <c r="O49" s="36" t="s">
        <v>55</v>
      </c>
      <c r="R49" s="1" t="s">
        <v>47</v>
      </c>
      <c r="V49" s="36" t="s">
        <v>61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5">
    <mergeCell ref="W9:W10"/>
    <mergeCell ref="B7:M8"/>
    <mergeCell ref="Q42:Q43"/>
    <mergeCell ref="R42:R43"/>
    <mergeCell ref="H43:N43"/>
    <mergeCell ref="I42:J42"/>
    <mergeCell ref="I9:I10"/>
    <mergeCell ref="J9:J10"/>
    <mergeCell ref="K9:K10"/>
    <mergeCell ref="A42:H42"/>
    <mergeCell ref="L42:M42"/>
    <mergeCell ref="L9:L10"/>
    <mergeCell ref="M9:M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N8:N10"/>
    <mergeCell ref="U9:U10"/>
    <mergeCell ref="Z42:AA42"/>
    <mergeCell ref="AB42:AC42"/>
    <mergeCell ref="AA1:AC1"/>
    <mergeCell ref="I3:AB4"/>
    <mergeCell ref="AC7:AC10"/>
    <mergeCell ref="V9:V10"/>
    <mergeCell ref="S42:S43"/>
    <mergeCell ref="T42:T43"/>
    <mergeCell ref="O42:O43"/>
    <mergeCell ref="O9:O10"/>
    <mergeCell ref="P9:P10"/>
    <mergeCell ref="Q9:Q10"/>
    <mergeCell ref="R9:R10"/>
    <mergeCell ref="S9:S10"/>
    <mergeCell ref="N7:W7"/>
    <mergeCell ref="P42:P43"/>
  </mergeCells>
  <printOptions horizontalCentered="1"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2016-12-08T10:25:25Z</dcterms:modified>
</cp:coreProperties>
</file>