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20" yWindow="75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5251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22" i="1"/>
  <c r="AE13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<sst xmlns="http://schemas.openxmlformats.org/spreadsheetml/2006/main" count="74" uniqueCount="65">
  <si>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</si>
  <si>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</si>
  <si>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</si>
  <si>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</si>
  <si>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</si>
  <si>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</si>
  <si>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</si>
  <si>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</si>
  <si>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</si>
  <si>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</si>
  <si>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</si>
  <si>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</si>
  <si>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</si>
  <si>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</si>
  <si>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</si>
  <si>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</si>
  <si>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</si>
  <si>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</si>
  <si>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</si>
  <si>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</si>
  <si>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</si>
  <si>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</si>
  <si>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</si>
  <si>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</si>
  <si>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</si>
  <si>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</si>
  <si>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</si>
  <si>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</si>
  <si>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</si>
  <si>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</si>
  <si>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</si>
  <si>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</si>
  <si>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</si>
  <si>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</si>
  <si>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</si>
  <si>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</si>
  <si>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</si>
  <si>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</si>
  <si>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</si>
  <si>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</si>
  <si>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</si>
  <si>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</si>
  <si>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</si>
  <si>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</si>
  <si>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</si>
  <si>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р.</t>
    </r>
  </si>
  <si>
    <t>Філія "УМГ "ЛЬВІВТРАНСГАЗ"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</si>
  <si>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</si>
  <si>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>колектору відбору ГЗП Угерсько</t>
    </r>
    <r>
      <rPr>
        <sz val="14"/>
        <color theme="1"/>
        <rFont val="Calibri"/>
        <family val="2"/>
        <charset val="204"/>
        <scheme val="minor"/>
      </rPr>
      <t xml:space="preserve">  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01.11.2016р. по 30.11.2016р.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</si>
  <si>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</si>
  <si>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</si>
  <si>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</si>
  <si>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</si>
  <si>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</si>
  <si>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</si>
  <si>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30.11.2016р.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</si>
  <si>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</si>
  <si>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</si>
  <si>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</si>
  <si>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t>Вівня</t>
  </si>
  <si>
    <r>
      <t>по ГВС (ПВВГ, СВГ,</t>
    </r>
    <r>
      <rPr>
        <u/>
        <sz val="14"/>
        <color theme="1"/>
        <rFont val="Times New Roman"/>
        <family val="1"/>
        <charset val="204"/>
      </rPr>
      <t xml:space="preserve"> ГРС)</t>
    </r>
    <r>
      <rPr>
        <sz val="14"/>
        <color theme="1"/>
        <rFont val="Times New Roman"/>
        <family val="1"/>
        <charset val="204"/>
      </rPr>
      <t xml:space="preserve"> </t>
    </r>
  </si>
  <si>
    <r>
      <rPr>
        <sz val="14"/>
        <color theme="1"/>
        <rFont val="Calibri"/>
        <family val="2"/>
        <charset val="204"/>
        <scheme val="minor"/>
      </rPr>
      <t xml:space="preserve">та прийнятого  </t>
    </r>
    <r>
      <rPr>
        <u/>
        <sz val="14"/>
        <color theme="1"/>
        <rFont val="Calibri"/>
        <family val="2"/>
        <charset val="204"/>
        <scheme val="minor"/>
      </rPr>
      <t xml:space="preserve">Стрийським УЕГГ </t>
    </r>
  </si>
  <si>
    <t>відсут</t>
  </si>
  <si>
    <t>Маршрут №260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</si>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</sst>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5" fontId="21" fillId="2" borderId="31" xfId="0" applyNumberFormat="1" applyFont="1" applyFill="1" applyBorder="1" applyAlignment="1">
      <alignment horizontal="center" vertical="center"/>
    </xf>
    <xf numFmtId="165" fontId="21" fillId="0" borderId="3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6" fillId="0" borderId="0" xfId="0" applyFont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I1" zoomScale="80" zoomScaleNormal="100" zoomScaleSheetLayoutView="80" workbookViewId="0">
      <selection activeCell="AB44" sqref="AB44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7.85546875" style="1" customWidth="1"/>
    <col min="15" max="15" width="10.42578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31" t="s">
        <v>19</v>
      </c>
      <c r="B1" s="32"/>
      <c r="C1" s="32"/>
      <c r="D1" s="2"/>
      <c r="K1" s="33"/>
      <c r="L1" s="33"/>
      <c r="M1" s="34" t="s">
        <v>4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48" t="s">
        <v>63</v>
      </c>
      <c r="AA1" s="48"/>
      <c r="AB1" s="48"/>
    </row>
    <row r="2" spans="1:34" ht="18.75" x14ac:dyDescent="0.3">
      <c r="A2" s="74" t="s">
        <v>46</v>
      </c>
      <c r="B2" s="74"/>
      <c r="C2" s="74"/>
      <c r="D2" s="74"/>
      <c r="F2" s="2"/>
      <c r="G2" s="2"/>
      <c r="H2" s="2"/>
      <c r="I2" s="2"/>
      <c r="J2" s="2"/>
      <c r="K2" s="35" t="s">
        <v>47</v>
      </c>
      <c r="L2" s="35"/>
      <c r="M2" s="35"/>
      <c r="N2" s="35"/>
      <c r="O2" s="35"/>
      <c r="P2" s="93" t="s">
        <v>61</v>
      </c>
      <c r="Q2" s="93"/>
      <c r="R2" s="93"/>
      <c r="S2" s="93"/>
      <c r="T2" s="93"/>
      <c r="U2" s="93"/>
      <c r="V2" s="93"/>
      <c r="W2" s="93"/>
      <c r="X2" s="93"/>
      <c r="Y2" s="93"/>
      <c r="Z2" s="93"/>
      <c r="AA2" s="36"/>
      <c r="AB2" s="33"/>
    </row>
    <row r="3" spans="1:34" ht="19.5" customHeight="1" x14ac:dyDescent="0.3">
      <c r="A3" s="49" t="s">
        <v>44</v>
      </c>
      <c r="B3" s="49"/>
      <c r="C3" s="49"/>
      <c r="D3" s="49"/>
      <c r="E3" s="49"/>
      <c r="F3" s="2"/>
      <c r="G3" s="2"/>
      <c r="H3" s="2"/>
      <c r="I3" s="2"/>
      <c r="K3" s="63" t="s">
        <v>60</v>
      </c>
      <c r="L3" s="63"/>
      <c r="M3" s="63"/>
      <c r="N3" s="63"/>
      <c r="O3" s="37" t="s">
        <v>59</v>
      </c>
      <c r="P3" s="65"/>
      <c r="Q3" s="65"/>
      <c r="R3" s="65"/>
      <c r="S3" s="33"/>
      <c r="T3" s="33"/>
      <c r="U3" s="33"/>
      <c r="V3" s="33"/>
      <c r="W3" s="33"/>
      <c r="X3" s="33"/>
      <c r="Y3" s="33"/>
      <c r="Z3" s="33"/>
      <c r="AA3" s="33"/>
      <c r="AB3" s="33"/>
      <c r="AC3" s="11"/>
    </row>
    <row r="4" spans="1:34" ht="18.75" x14ac:dyDescent="0.3">
      <c r="A4" s="29" t="s">
        <v>20</v>
      </c>
      <c r="B4" s="30"/>
      <c r="C4" s="30"/>
      <c r="D4" s="30"/>
      <c r="E4" s="30"/>
      <c r="G4" s="2"/>
      <c r="H4" s="2"/>
      <c r="I4" s="2"/>
      <c r="K4" s="75" t="s">
        <v>48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11"/>
    </row>
    <row r="5" spans="1:34" x14ac:dyDescent="0.25">
      <c r="A5" s="64" t="s">
        <v>45</v>
      </c>
      <c r="B5" s="64"/>
      <c r="C5" s="64"/>
      <c r="D5" s="64"/>
      <c r="E5" s="64"/>
      <c r="F5" s="64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94" t="s">
        <v>0</v>
      </c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6" t="s">
        <v>29</v>
      </c>
      <c r="O7" s="85"/>
      <c r="P7" s="85"/>
      <c r="Q7" s="85"/>
      <c r="R7" s="85"/>
      <c r="S7" s="85"/>
      <c r="T7" s="85"/>
      <c r="U7" s="85"/>
      <c r="V7" s="85"/>
      <c r="W7" s="86"/>
      <c r="X7" s="101" t="s">
        <v>24</v>
      </c>
      <c r="Y7" s="99" t="s">
        <v>2</v>
      </c>
      <c r="Z7" s="97" t="s">
        <v>16</v>
      </c>
      <c r="AA7" s="97" t="s">
        <v>17</v>
      </c>
      <c r="AB7" s="54" t="s">
        <v>18</v>
      </c>
      <c r="AC7" s="94" t="s">
        <v>15</v>
      </c>
    </row>
    <row r="8" spans="1:34" ht="16.5" customHeight="1" thickBot="1" x14ac:dyDescent="0.3">
      <c r="A8" s="96"/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58" t="s">
        <v>25</v>
      </c>
      <c r="O8" s="17" t="s">
        <v>27</v>
      </c>
      <c r="P8" s="17"/>
      <c r="Q8" s="17"/>
      <c r="R8" s="17"/>
      <c r="S8" s="17"/>
      <c r="T8" s="17"/>
      <c r="U8" s="17"/>
      <c r="V8" s="17" t="s">
        <v>28</v>
      </c>
      <c r="W8" s="21"/>
      <c r="X8" s="102"/>
      <c r="Y8" s="100"/>
      <c r="Z8" s="98"/>
      <c r="AA8" s="98"/>
      <c r="AB8" s="55"/>
      <c r="AC8" s="95"/>
    </row>
    <row r="9" spans="1:34" ht="15" customHeight="1" x14ac:dyDescent="0.25">
      <c r="A9" s="96"/>
      <c r="B9" s="56" t="s">
        <v>32</v>
      </c>
      <c r="C9" s="61" t="s">
        <v>33</v>
      </c>
      <c r="D9" s="61" t="s">
        <v>34</v>
      </c>
      <c r="E9" s="61" t="s">
        <v>39</v>
      </c>
      <c r="F9" s="61" t="s">
        <v>40</v>
      </c>
      <c r="G9" s="61" t="s">
        <v>37</v>
      </c>
      <c r="H9" s="61" t="s">
        <v>41</v>
      </c>
      <c r="I9" s="61" t="s">
        <v>38</v>
      </c>
      <c r="J9" s="61" t="s">
        <v>36</v>
      </c>
      <c r="K9" s="61" t="s">
        <v>35</v>
      </c>
      <c r="L9" s="61" t="s">
        <v>42</v>
      </c>
      <c r="M9" s="91" t="s">
        <v>43</v>
      </c>
      <c r="N9" s="59"/>
      <c r="O9" s="50" t="s">
        <v>30</v>
      </c>
      <c r="P9" s="52" t="s">
        <v>9</v>
      </c>
      <c r="Q9" s="54" t="s">
        <v>10</v>
      </c>
      <c r="R9" s="56" t="s">
        <v>31</v>
      </c>
      <c r="S9" s="61" t="s">
        <v>11</v>
      </c>
      <c r="T9" s="91" t="s">
        <v>12</v>
      </c>
      <c r="U9" s="105" t="s">
        <v>26</v>
      </c>
      <c r="V9" s="61" t="s">
        <v>13</v>
      </c>
      <c r="W9" s="91" t="s">
        <v>14</v>
      </c>
      <c r="X9" s="102"/>
      <c r="Y9" s="100"/>
      <c r="Z9" s="98"/>
      <c r="AA9" s="98"/>
      <c r="AB9" s="55"/>
      <c r="AC9" s="95"/>
    </row>
    <row r="10" spans="1:34" ht="92.25" customHeight="1" x14ac:dyDescent="0.25">
      <c r="A10" s="96"/>
      <c r="B10" s="57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92"/>
      <c r="N10" s="60"/>
      <c r="O10" s="51"/>
      <c r="P10" s="53"/>
      <c r="Q10" s="55"/>
      <c r="R10" s="57"/>
      <c r="S10" s="62"/>
      <c r="T10" s="92"/>
      <c r="U10" s="106"/>
      <c r="V10" s="62"/>
      <c r="W10" s="92"/>
      <c r="X10" s="102"/>
      <c r="Y10" s="100"/>
      <c r="Z10" s="98"/>
      <c r="AA10" s="98"/>
      <c r="AB10" s="55"/>
      <c r="AC10" s="95"/>
    </row>
    <row r="11" spans="1:34" ht="15.75" thickBot="1" x14ac:dyDescent="0.3">
      <c r="A11" s="22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2"/>
      <c r="O11" s="41">
        <v>8205.65</v>
      </c>
      <c r="P11" s="10">
        <v>34.36</v>
      </c>
      <c r="Q11" s="28">
        <v>9.5399999999999991</v>
      </c>
      <c r="R11" s="38">
        <v>9100.15</v>
      </c>
      <c r="S11" s="10">
        <v>38.1</v>
      </c>
      <c r="T11" s="19">
        <v>10.59</v>
      </c>
      <c r="U11" s="45"/>
      <c r="V11" s="10"/>
      <c r="W11" s="20"/>
      <c r="X11" s="18"/>
      <c r="Y11" s="15"/>
      <c r="Z11" s="15"/>
      <c r="AA11" s="15"/>
      <c r="AB11" s="20"/>
      <c r="AC11" s="46">
        <v>1.544</v>
      </c>
      <c r="AD11" s="12">
        <f t="shared" ref="AD11:AD40" si="0">SUM(B11:M11)+$K$41+$N$41</f>
        <v>0</v>
      </c>
      <c r="AE11" s="13" t="str">
        <f>IF(AD11=100,"ОК"," ")</f>
        <v xml:space="preserve"> </v>
      </c>
      <c r="AF11" s="7"/>
      <c r="AG11" s="7"/>
      <c r="AH11" s="7"/>
    </row>
    <row r="12" spans="1:34" ht="15.75" thickBot="1" x14ac:dyDescent="0.3">
      <c r="A12" s="22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3"/>
      <c r="O12" s="41">
        <v>8205.65</v>
      </c>
      <c r="P12" s="10">
        <v>34.36</v>
      </c>
      <c r="Q12" s="28">
        <v>9.5399999999999991</v>
      </c>
      <c r="R12" s="38">
        <v>9100.15</v>
      </c>
      <c r="S12" s="10">
        <v>38.1</v>
      </c>
      <c r="T12" s="19">
        <v>10.59</v>
      </c>
      <c r="U12" s="45"/>
      <c r="V12" s="15"/>
      <c r="W12" s="20"/>
      <c r="X12" s="18"/>
      <c r="Y12" s="15"/>
      <c r="Z12" s="15"/>
      <c r="AA12" s="15"/>
      <c r="AB12" s="20"/>
      <c r="AC12" s="46">
        <v>1.4910000000000001</v>
      </c>
      <c r="AD12" s="12">
        <f t="shared" si="0"/>
        <v>0</v>
      </c>
      <c r="AE12" s="13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2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3"/>
      <c r="O13" s="41">
        <v>8205.65</v>
      </c>
      <c r="P13" s="10">
        <v>34.36</v>
      </c>
      <c r="Q13" s="28">
        <v>9.5399999999999991</v>
      </c>
      <c r="R13" s="38">
        <v>9100.15</v>
      </c>
      <c r="S13" s="10">
        <v>38.1</v>
      </c>
      <c r="T13" s="19">
        <v>10.59</v>
      </c>
      <c r="U13" s="45"/>
      <c r="V13" s="15"/>
      <c r="W13" s="20"/>
      <c r="X13" s="18"/>
      <c r="Y13" s="15"/>
      <c r="Z13" s="15"/>
      <c r="AA13" s="15"/>
      <c r="AB13" s="20"/>
      <c r="AC13" s="46">
        <v>1.716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2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3"/>
      <c r="O14" s="41">
        <v>8205.65</v>
      </c>
      <c r="P14" s="10">
        <v>34.36</v>
      </c>
      <c r="Q14" s="28">
        <v>9.5399999999999991</v>
      </c>
      <c r="R14" s="38">
        <v>9100.15</v>
      </c>
      <c r="S14" s="10">
        <v>38.1</v>
      </c>
      <c r="T14" s="19">
        <v>10.59</v>
      </c>
      <c r="U14" s="45"/>
      <c r="V14" s="15"/>
      <c r="W14" s="20"/>
      <c r="X14" s="18"/>
      <c r="Y14" s="15"/>
      <c r="Z14" s="15"/>
      <c r="AA14" s="15"/>
      <c r="AB14" s="20"/>
      <c r="AC14" s="46">
        <v>1.704</v>
      </c>
      <c r="AD14" s="12">
        <f t="shared" si="0"/>
        <v>0</v>
      </c>
      <c r="AE14" s="13" t="str">
        <f t="shared" ref="AE14:AE40" si="1">IF(AD14=100,"ОК"," ")</f>
        <v xml:space="preserve"> </v>
      </c>
      <c r="AF14" s="7"/>
      <c r="AG14" s="7"/>
      <c r="AH14" s="7"/>
    </row>
    <row r="15" spans="1:34" ht="15.75" thickBot="1" x14ac:dyDescent="0.3">
      <c r="A15" s="22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3"/>
      <c r="O15" s="41">
        <v>8205.65</v>
      </c>
      <c r="P15" s="10">
        <v>34.36</v>
      </c>
      <c r="Q15" s="28">
        <v>9.5399999999999991</v>
      </c>
      <c r="R15" s="38">
        <v>9100.15</v>
      </c>
      <c r="S15" s="10">
        <v>38.1</v>
      </c>
      <c r="T15" s="19">
        <v>10.59</v>
      </c>
      <c r="U15" s="45"/>
      <c r="V15" s="15"/>
      <c r="W15" s="20"/>
      <c r="X15" s="18"/>
      <c r="Y15" s="15"/>
      <c r="Z15" s="15"/>
      <c r="AA15" s="15"/>
      <c r="AB15" s="20"/>
      <c r="AC15" s="47">
        <v>1.7689999999999999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2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3"/>
      <c r="O16" s="41">
        <v>8205.65</v>
      </c>
      <c r="P16" s="10">
        <v>34.36</v>
      </c>
      <c r="Q16" s="28">
        <v>9.5399999999999991</v>
      </c>
      <c r="R16" s="38">
        <v>9100.15</v>
      </c>
      <c r="S16" s="10">
        <v>38.1</v>
      </c>
      <c r="T16" s="19">
        <v>10.59</v>
      </c>
      <c r="U16" s="45"/>
      <c r="V16" s="15"/>
      <c r="W16" s="20"/>
      <c r="X16" s="18"/>
      <c r="Y16" s="15"/>
      <c r="Z16" s="15"/>
      <c r="AA16" s="15"/>
      <c r="AB16" s="20"/>
      <c r="AC16" s="47">
        <v>1.4359999999999999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ht="15.75" thickBot="1" x14ac:dyDescent="0.3">
      <c r="A17" s="22">
        <v>7</v>
      </c>
      <c r="B17" s="9">
        <v>95.497500000000002</v>
      </c>
      <c r="C17" s="9">
        <v>2.4780000000000002</v>
      </c>
      <c r="D17" s="9">
        <v>0.7359</v>
      </c>
      <c r="E17" s="9">
        <v>0.1114</v>
      </c>
      <c r="F17" s="9">
        <v>0.1166</v>
      </c>
      <c r="G17" s="9">
        <v>2.8999999999999998E-3</v>
      </c>
      <c r="H17" s="9">
        <v>2.5700000000000001E-2</v>
      </c>
      <c r="I17" s="9">
        <v>1.7100000000000001E-2</v>
      </c>
      <c r="J17" s="9">
        <v>5.4999999999999997E-3</v>
      </c>
      <c r="K17" s="9">
        <v>6.7000000000000002E-3</v>
      </c>
      <c r="L17" s="9">
        <v>0.7399</v>
      </c>
      <c r="M17" s="9">
        <v>0.26279999999999998</v>
      </c>
      <c r="N17" s="43">
        <v>0.70340000000000003</v>
      </c>
      <c r="O17" s="41">
        <v>8205.65</v>
      </c>
      <c r="P17" s="10">
        <v>34.355400000000003</v>
      </c>
      <c r="Q17" s="20">
        <v>9.5399999999999991</v>
      </c>
      <c r="R17" s="14">
        <v>9098.02</v>
      </c>
      <c r="S17" s="10">
        <v>38.0916</v>
      </c>
      <c r="T17" s="20">
        <v>10.58</v>
      </c>
      <c r="U17" s="45">
        <v>11905.18</v>
      </c>
      <c r="V17" s="10">
        <v>49.8446</v>
      </c>
      <c r="W17" s="20">
        <v>13.85</v>
      </c>
      <c r="X17" s="18"/>
      <c r="Y17" s="15"/>
      <c r="Z17" s="15"/>
      <c r="AA17" s="15"/>
      <c r="AB17" s="20"/>
      <c r="AC17" s="47">
        <v>1.6140000000000001</v>
      </c>
      <c r="AD17" s="12">
        <f t="shared" si="0"/>
        <v>100</v>
      </c>
      <c r="AE17" s="13" t="str">
        <f t="shared" si="1"/>
        <v>ОК</v>
      </c>
      <c r="AF17" s="7"/>
      <c r="AG17" s="7"/>
      <c r="AH17" s="7"/>
    </row>
    <row r="18" spans="1:34" ht="15.75" thickBot="1" x14ac:dyDescent="0.3">
      <c r="A18" s="22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3"/>
      <c r="O18" s="41">
        <v>8205.65</v>
      </c>
      <c r="P18" s="10">
        <v>34.355400000000003</v>
      </c>
      <c r="Q18" s="20">
        <v>9.5399999999999991</v>
      </c>
      <c r="R18" s="14">
        <v>9098.02</v>
      </c>
      <c r="S18" s="10">
        <v>38.0916</v>
      </c>
      <c r="T18" s="20">
        <v>10.58</v>
      </c>
      <c r="U18" s="45"/>
      <c r="V18" s="15"/>
      <c r="W18" s="20"/>
      <c r="X18" s="18"/>
      <c r="Y18" s="15"/>
      <c r="Z18" s="15"/>
      <c r="AA18" s="15"/>
      <c r="AB18" s="20"/>
      <c r="AC18" s="47">
        <v>1.64</v>
      </c>
      <c r="AD18" s="12">
        <f t="shared" si="0"/>
        <v>0</v>
      </c>
      <c r="AE18" s="13" t="str">
        <f t="shared" si="1"/>
        <v xml:space="preserve"> </v>
      </c>
      <c r="AF18" s="7"/>
      <c r="AG18" s="7"/>
      <c r="AH18" s="7"/>
    </row>
    <row r="19" spans="1:34" ht="15.75" thickBot="1" x14ac:dyDescent="0.3">
      <c r="A19" s="22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3"/>
      <c r="O19" s="44">
        <v>8207.6299999999992</v>
      </c>
      <c r="P19" s="10">
        <v>34.355400000000003</v>
      </c>
      <c r="Q19" s="20">
        <v>9.5399999999999991</v>
      </c>
      <c r="R19" s="14">
        <v>9098.02</v>
      </c>
      <c r="S19" s="10">
        <v>38.0916</v>
      </c>
      <c r="T19" s="20">
        <v>10.58</v>
      </c>
      <c r="U19" s="45"/>
      <c r="V19" s="15"/>
      <c r="W19" s="20"/>
      <c r="X19" s="18"/>
      <c r="Y19" s="15"/>
      <c r="Z19" s="15" t="s">
        <v>62</v>
      </c>
      <c r="AA19" s="15" t="s">
        <v>62</v>
      </c>
      <c r="AB19" s="15" t="s">
        <v>62</v>
      </c>
      <c r="AC19" s="47">
        <v>1.7649999999999999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2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3"/>
      <c r="O20" s="44">
        <v>8207.6299999999992</v>
      </c>
      <c r="P20" s="10">
        <v>34.355400000000003</v>
      </c>
      <c r="Q20" s="20">
        <v>9.5399999999999991</v>
      </c>
      <c r="R20" s="14">
        <v>9098.02</v>
      </c>
      <c r="S20" s="10">
        <v>38.0916</v>
      </c>
      <c r="T20" s="20">
        <v>10.58</v>
      </c>
      <c r="U20" s="45"/>
      <c r="V20" s="15"/>
      <c r="W20" s="20"/>
      <c r="X20" s="18"/>
      <c r="Y20" s="15"/>
      <c r="Z20" s="15"/>
      <c r="AA20" s="15"/>
      <c r="AB20" s="20"/>
      <c r="AC20" s="47">
        <v>1.7609999999999999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2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2"/>
      <c r="O21" s="44">
        <v>8207.6299999999992</v>
      </c>
      <c r="P21" s="10">
        <v>34.355400000000003</v>
      </c>
      <c r="Q21" s="20">
        <v>9.5399999999999991</v>
      </c>
      <c r="R21" s="14">
        <v>9098.02</v>
      </c>
      <c r="S21" s="10">
        <v>38.0916</v>
      </c>
      <c r="T21" s="20">
        <v>10.58</v>
      </c>
      <c r="U21" s="45"/>
      <c r="V21" s="15"/>
      <c r="W21" s="20"/>
      <c r="X21" s="18"/>
      <c r="Y21" s="15"/>
      <c r="Z21" s="15"/>
      <c r="AA21" s="15"/>
      <c r="AB21" s="20"/>
      <c r="AC21" s="47">
        <v>1.7889999999999999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2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2"/>
      <c r="O22" s="44">
        <v>8207.6299999999992</v>
      </c>
      <c r="P22" s="10">
        <v>34.355400000000003</v>
      </c>
      <c r="Q22" s="20">
        <v>9.5399999999999991</v>
      </c>
      <c r="R22" s="14">
        <v>9098.02</v>
      </c>
      <c r="S22" s="10">
        <v>38.0916</v>
      </c>
      <c r="T22" s="20">
        <v>10.58</v>
      </c>
      <c r="U22" s="45"/>
      <c r="V22" s="15"/>
      <c r="W22" s="20"/>
      <c r="X22" s="18"/>
      <c r="Y22" s="15"/>
      <c r="Z22" s="15"/>
      <c r="AA22" s="15"/>
      <c r="AB22" s="20"/>
      <c r="AC22" s="47">
        <v>2.0760000000000001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2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2"/>
      <c r="O23" s="44">
        <v>8207.6299999999992</v>
      </c>
      <c r="P23" s="10">
        <v>34.355400000000003</v>
      </c>
      <c r="Q23" s="20">
        <v>9.5399999999999991</v>
      </c>
      <c r="R23" s="14">
        <v>9098.02</v>
      </c>
      <c r="S23" s="10">
        <v>38.0916</v>
      </c>
      <c r="T23" s="20">
        <v>10.58</v>
      </c>
      <c r="U23" s="45"/>
      <c r="V23" s="15"/>
      <c r="W23" s="20"/>
      <c r="X23" s="18"/>
      <c r="Y23" s="15"/>
      <c r="Z23" s="15"/>
      <c r="AA23" s="15"/>
      <c r="AB23" s="20"/>
      <c r="AC23" s="47">
        <v>2.5129999999999999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ht="15.75" thickBot="1" x14ac:dyDescent="0.3">
      <c r="A24" s="22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2"/>
      <c r="O24" s="44">
        <v>8207.6299999999992</v>
      </c>
      <c r="P24" s="10">
        <v>34.355400000000003</v>
      </c>
      <c r="Q24" s="20">
        <v>9.5399999999999991</v>
      </c>
      <c r="R24" s="14">
        <v>9098.02</v>
      </c>
      <c r="S24" s="10">
        <v>38.0916</v>
      </c>
      <c r="T24" s="20">
        <v>10.58</v>
      </c>
      <c r="U24" s="45"/>
      <c r="V24" s="15"/>
      <c r="W24" s="20"/>
      <c r="X24" s="18"/>
      <c r="Y24" s="15"/>
      <c r="Z24" s="15"/>
      <c r="AA24" s="15"/>
      <c r="AB24" s="20"/>
      <c r="AC24" s="47">
        <v>2.556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ht="15.75" thickBot="1" x14ac:dyDescent="0.3">
      <c r="A25" s="22">
        <v>15</v>
      </c>
      <c r="B25" s="9">
        <v>95.295400000000001</v>
      </c>
      <c r="C25" s="9">
        <v>2.6149</v>
      </c>
      <c r="D25" s="9">
        <v>0.74329999999999996</v>
      </c>
      <c r="E25" s="9">
        <v>0.1181</v>
      </c>
      <c r="F25" s="9">
        <v>0.1222</v>
      </c>
      <c r="G25" s="9">
        <v>1.9E-3</v>
      </c>
      <c r="H25" s="9">
        <v>2.8299999999999999E-2</v>
      </c>
      <c r="I25" s="9">
        <v>1.9599999999999999E-2</v>
      </c>
      <c r="J25" s="9">
        <v>1.24E-2</v>
      </c>
      <c r="K25" s="9">
        <v>6.4999999999999997E-3</v>
      </c>
      <c r="L25" s="9">
        <v>0.71919999999999995</v>
      </c>
      <c r="M25" s="9">
        <v>0.31819999999999998</v>
      </c>
      <c r="N25" s="22">
        <v>0.70540000000000003</v>
      </c>
      <c r="O25" s="38">
        <v>8217.7999999999993</v>
      </c>
      <c r="P25" s="10">
        <v>34.409999999999997</v>
      </c>
      <c r="Q25" s="19">
        <v>9.5500000000000007</v>
      </c>
      <c r="R25" s="38">
        <v>9110.94</v>
      </c>
      <c r="S25" s="10">
        <v>38.15</v>
      </c>
      <c r="T25" s="19">
        <v>10.6</v>
      </c>
      <c r="U25" s="45">
        <v>11905.61</v>
      </c>
      <c r="V25" s="10">
        <v>49.845999999999997</v>
      </c>
      <c r="W25" s="20">
        <v>13.85</v>
      </c>
      <c r="X25" s="18"/>
      <c r="Y25" s="15"/>
      <c r="Z25" s="15"/>
      <c r="AA25" s="15"/>
      <c r="AB25" s="20"/>
      <c r="AC25" s="47">
        <v>2.4769999999999999</v>
      </c>
      <c r="AD25" s="12">
        <f t="shared" si="0"/>
        <v>100.00000000000003</v>
      </c>
      <c r="AE25" s="13" t="str">
        <f t="shared" si="1"/>
        <v>ОК</v>
      </c>
      <c r="AF25" s="7"/>
      <c r="AG25" s="7"/>
      <c r="AH25" s="7"/>
    </row>
    <row r="26" spans="1:34" ht="15.75" thickBot="1" x14ac:dyDescent="0.3">
      <c r="A26" s="22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2"/>
      <c r="O26" s="38">
        <v>8217.7999999999993</v>
      </c>
      <c r="P26" s="10">
        <v>34.409999999999997</v>
      </c>
      <c r="Q26" s="19">
        <v>9.5500000000000007</v>
      </c>
      <c r="R26" s="38">
        <v>9110.94</v>
      </c>
      <c r="S26" s="10">
        <v>38.15</v>
      </c>
      <c r="T26" s="19">
        <v>10.6</v>
      </c>
      <c r="U26" s="45"/>
      <c r="V26" s="15"/>
      <c r="W26" s="20"/>
      <c r="X26" s="18"/>
      <c r="Y26" s="15"/>
      <c r="Z26" s="15"/>
      <c r="AA26" s="15"/>
      <c r="AB26" s="20"/>
      <c r="AC26" s="47">
        <v>2.4119999999999999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2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38">
        <v>8217.7999999999993</v>
      </c>
      <c r="P27" s="10">
        <v>34.409999999999997</v>
      </c>
      <c r="Q27" s="19">
        <v>9.5500000000000007</v>
      </c>
      <c r="R27" s="38">
        <v>9110.94</v>
      </c>
      <c r="S27" s="10">
        <v>38.15</v>
      </c>
      <c r="T27" s="19">
        <v>10.6</v>
      </c>
      <c r="U27" s="45"/>
      <c r="V27" s="10"/>
      <c r="W27" s="19"/>
      <c r="X27" s="18"/>
      <c r="Y27" s="15"/>
      <c r="Z27" s="15"/>
      <c r="AA27" s="15"/>
      <c r="AB27" s="20"/>
      <c r="AC27" s="47">
        <v>2.1829999999999998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2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2"/>
      <c r="O28" s="38">
        <v>8217.7999999999993</v>
      </c>
      <c r="P28" s="10">
        <v>34.409999999999997</v>
      </c>
      <c r="Q28" s="19">
        <v>9.5500000000000007</v>
      </c>
      <c r="R28" s="38">
        <v>9110.94</v>
      </c>
      <c r="S28" s="10">
        <v>38.15</v>
      </c>
      <c r="T28" s="19">
        <v>10.6</v>
      </c>
      <c r="U28" s="45"/>
      <c r="V28" s="10"/>
      <c r="W28" s="19"/>
      <c r="X28" s="18"/>
      <c r="Y28" s="15"/>
      <c r="Z28" s="15"/>
      <c r="AA28" s="15"/>
      <c r="AB28" s="20"/>
      <c r="AC28" s="47">
        <v>1.9079999999999999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2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2"/>
      <c r="O29" s="38">
        <v>8217.7999999999993</v>
      </c>
      <c r="P29" s="10">
        <v>34.409999999999997</v>
      </c>
      <c r="Q29" s="19">
        <v>9.5500000000000007</v>
      </c>
      <c r="R29" s="38">
        <v>9110.94</v>
      </c>
      <c r="S29" s="10">
        <v>38.15</v>
      </c>
      <c r="T29" s="19">
        <v>10.6</v>
      </c>
      <c r="U29" s="45"/>
      <c r="V29" s="10"/>
      <c r="W29" s="19"/>
      <c r="X29" s="18"/>
      <c r="Y29" s="15"/>
      <c r="Z29" s="15"/>
      <c r="AA29" s="15"/>
      <c r="AB29" s="20"/>
      <c r="AC29" s="47">
        <v>1.92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2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2"/>
      <c r="O30" s="38">
        <v>8217.7999999999993</v>
      </c>
      <c r="P30" s="10">
        <v>34.409999999999997</v>
      </c>
      <c r="Q30" s="19">
        <v>9.5500000000000007</v>
      </c>
      <c r="R30" s="38">
        <v>9110.94</v>
      </c>
      <c r="S30" s="10">
        <v>38.15</v>
      </c>
      <c r="T30" s="19">
        <v>10.6</v>
      </c>
      <c r="U30" s="45"/>
      <c r="V30" s="10"/>
      <c r="W30" s="19"/>
      <c r="X30" s="18"/>
      <c r="Y30" s="15"/>
      <c r="Z30" s="15"/>
      <c r="AA30" s="15"/>
      <c r="AB30" s="20"/>
      <c r="AC30" s="47">
        <v>1.9139999999999999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ht="15.75" thickBot="1" x14ac:dyDescent="0.3">
      <c r="A31" s="22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2"/>
      <c r="O31" s="38">
        <v>8217.7999999999993</v>
      </c>
      <c r="P31" s="10">
        <v>34.409999999999997</v>
      </c>
      <c r="Q31" s="19">
        <v>9.5500000000000007</v>
      </c>
      <c r="R31" s="38">
        <v>9110.94</v>
      </c>
      <c r="S31" s="10">
        <v>38.15</v>
      </c>
      <c r="T31" s="19">
        <v>10.6</v>
      </c>
      <c r="U31" s="45"/>
      <c r="V31" s="10"/>
      <c r="W31" s="19"/>
      <c r="X31" s="18"/>
      <c r="Y31" s="15"/>
      <c r="Z31" s="15"/>
      <c r="AA31" s="15"/>
      <c r="AB31" s="20"/>
      <c r="AC31" s="47">
        <v>2.073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2">
        <v>22</v>
      </c>
      <c r="B32" s="9">
        <v>95.186899999999994</v>
      </c>
      <c r="C32" s="9">
        <v>2.6909999999999998</v>
      </c>
      <c r="D32" s="9">
        <v>0.73860000000000003</v>
      </c>
      <c r="E32" s="9">
        <v>0.11940000000000001</v>
      </c>
      <c r="F32" s="9">
        <v>0.1258</v>
      </c>
      <c r="G32" s="9">
        <v>2.0999999999999999E-3</v>
      </c>
      <c r="H32" s="9">
        <v>2.8799999999999999E-2</v>
      </c>
      <c r="I32" s="9">
        <v>2.01E-2</v>
      </c>
      <c r="J32" s="9">
        <v>1.18E-2</v>
      </c>
      <c r="K32" s="9">
        <v>6.1000000000000004E-3</v>
      </c>
      <c r="L32" s="9">
        <v>0.71819999999999995</v>
      </c>
      <c r="M32" s="9">
        <v>0.35120000000000001</v>
      </c>
      <c r="N32" s="22">
        <v>0.70620000000000005</v>
      </c>
      <c r="O32" s="38">
        <v>8220.5</v>
      </c>
      <c r="P32" s="10">
        <v>34.4176</v>
      </c>
      <c r="Q32" s="19">
        <v>9.56</v>
      </c>
      <c r="R32" s="38">
        <v>9113.74</v>
      </c>
      <c r="S32" s="10">
        <v>38.157400000000003</v>
      </c>
      <c r="T32" s="19">
        <v>10.6</v>
      </c>
      <c r="U32" s="45">
        <v>11901.95</v>
      </c>
      <c r="V32" s="10">
        <v>49.831099999999999</v>
      </c>
      <c r="W32" s="19">
        <v>13.84</v>
      </c>
      <c r="X32" s="18"/>
      <c r="Y32" s="15"/>
      <c r="Z32" s="15"/>
      <c r="AA32" s="15"/>
      <c r="AB32" s="20"/>
      <c r="AC32" s="47">
        <v>2.2080000000000002</v>
      </c>
      <c r="AD32" s="12">
        <f t="shared" si="0"/>
        <v>100</v>
      </c>
      <c r="AE32" s="13" t="str">
        <f t="shared" si="1"/>
        <v>ОК</v>
      </c>
      <c r="AF32" s="7"/>
      <c r="AG32" s="7"/>
      <c r="AH32" s="7"/>
    </row>
    <row r="33" spans="1:34" ht="15.75" thickBot="1" x14ac:dyDescent="0.3">
      <c r="A33" s="22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2"/>
      <c r="O33" s="38">
        <v>8220.5</v>
      </c>
      <c r="P33" s="10">
        <v>34.4176</v>
      </c>
      <c r="Q33" s="19">
        <v>9.56</v>
      </c>
      <c r="R33" s="38">
        <v>9113.74</v>
      </c>
      <c r="S33" s="10">
        <v>38.157400000000003</v>
      </c>
      <c r="T33" s="19">
        <v>10.6</v>
      </c>
      <c r="U33" s="45"/>
      <c r="V33" s="10"/>
      <c r="W33" s="19"/>
      <c r="X33" s="18"/>
      <c r="Y33" s="15"/>
      <c r="Z33" s="15"/>
      <c r="AA33" s="15"/>
      <c r="AB33" s="20"/>
      <c r="AC33" s="47">
        <v>2.2480000000000002</v>
      </c>
      <c r="AD33" s="12">
        <f t="shared" si="0"/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2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2"/>
      <c r="O34" s="38">
        <v>8220.5</v>
      </c>
      <c r="P34" s="10">
        <v>34.4176</v>
      </c>
      <c r="Q34" s="19">
        <v>9.56</v>
      </c>
      <c r="R34" s="38">
        <v>9113.74</v>
      </c>
      <c r="S34" s="10">
        <v>38.157400000000003</v>
      </c>
      <c r="T34" s="19">
        <v>10.6</v>
      </c>
      <c r="U34" s="45"/>
      <c r="V34" s="10"/>
      <c r="W34" s="19"/>
      <c r="X34" s="18"/>
      <c r="Y34" s="15"/>
      <c r="Z34" s="15"/>
      <c r="AA34" s="15"/>
      <c r="AB34" s="20"/>
      <c r="AC34" s="47">
        <v>2.2000000000000002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ht="15.75" thickBot="1" x14ac:dyDescent="0.3">
      <c r="A35" s="22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2"/>
      <c r="O35" s="38">
        <v>8220.5</v>
      </c>
      <c r="P35" s="10">
        <v>34.4176</v>
      </c>
      <c r="Q35" s="19">
        <v>9.56</v>
      </c>
      <c r="R35" s="38">
        <v>9113.74</v>
      </c>
      <c r="S35" s="10">
        <v>38.157400000000003</v>
      </c>
      <c r="T35" s="19">
        <v>10.6</v>
      </c>
      <c r="U35" s="45"/>
      <c r="V35" s="10"/>
      <c r="W35" s="19"/>
      <c r="X35" s="18"/>
      <c r="Y35" s="15"/>
      <c r="Z35" s="15"/>
      <c r="AA35" s="15"/>
      <c r="AB35" s="20"/>
      <c r="AC35" s="47">
        <v>2.09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2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2"/>
      <c r="O36" s="38">
        <v>8220.5</v>
      </c>
      <c r="P36" s="10">
        <v>34.4176</v>
      </c>
      <c r="Q36" s="19">
        <v>9.56</v>
      </c>
      <c r="R36" s="38">
        <v>9113.74</v>
      </c>
      <c r="S36" s="10">
        <v>38.157400000000003</v>
      </c>
      <c r="T36" s="19">
        <v>10.6</v>
      </c>
      <c r="U36" s="45"/>
      <c r="V36" s="15"/>
      <c r="W36" s="20"/>
      <c r="X36" s="18"/>
      <c r="Y36" s="15"/>
      <c r="Z36" s="15"/>
      <c r="AA36" s="15"/>
      <c r="AB36" s="20"/>
      <c r="AC36" s="47">
        <v>2.0750000000000002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ht="15.75" thickBot="1" x14ac:dyDescent="0.3">
      <c r="A37" s="22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2"/>
      <c r="O37" s="38">
        <v>8220.5</v>
      </c>
      <c r="P37" s="10">
        <v>34.4176</v>
      </c>
      <c r="Q37" s="19">
        <v>9.56</v>
      </c>
      <c r="R37" s="38">
        <v>9113.74</v>
      </c>
      <c r="S37" s="10">
        <v>38.157400000000003</v>
      </c>
      <c r="T37" s="19">
        <v>10.6</v>
      </c>
      <c r="U37" s="45"/>
      <c r="V37" s="15"/>
      <c r="W37" s="20"/>
      <c r="X37" s="18"/>
      <c r="Y37" s="15"/>
      <c r="Z37" s="15"/>
      <c r="AA37" s="15"/>
      <c r="AB37" s="20"/>
      <c r="AC37" s="47">
        <v>2.0329999999999999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2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2"/>
      <c r="O38" s="38">
        <v>8220.5</v>
      </c>
      <c r="P38" s="10">
        <v>34.4176</v>
      </c>
      <c r="Q38" s="19">
        <v>9.56</v>
      </c>
      <c r="R38" s="38">
        <v>9113.74</v>
      </c>
      <c r="S38" s="10">
        <v>38.157400000000003</v>
      </c>
      <c r="T38" s="19">
        <v>10.6</v>
      </c>
      <c r="U38" s="45"/>
      <c r="V38" s="15"/>
      <c r="W38" s="20"/>
      <c r="X38" s="18"/>
      <c r="Y38" s="15"/>
      <c r="Z38" s="15"/>
      <c r="AA38" s="15"/>
      <c r="AB38" s="20"/>
      <c r="AC38" s="47">
        <v>2.4729999999999999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ht="15.75" thickBot="1" x14ac:dyDescent="0.3">
      <c r="A39" s="22">
        <v>29</v>
      </c>
      <c r="B39" s="9">
        <v>95.133799999999994</v>
      </c>
      <c r="C39" s="9">
        <v>2.7176</v>
      </c>
      <c r="D39" s="9">
        <v>0.73609999999999998</v>
      </c>
      <c r="E39" s="9">
        <v>0.1176</v>
      </c>
      <c r="F39" s="9">
        <v>0.1249</v>
      </c>
      <c r="G39" s="9">
        <v>1.1999999999999999E-3</v>
      </c>
      <c r="H39" s="9">
        <v>3.0099999999999998E-2</v>
      </c>
      <c r="I39" s="9">
        <v>2.1000000000000001E-2</v>
      </c>
      <c r="J39" s="9">
        <v>1.77E-2</v>
      </c>
      <c r="K39" s="9">
        <v>6.7000000000000002E-3</v>
      </c>
      <c r="L39" s="9">
        <v>0.72609999999999997</v>
      </c>
      <c r="M39" s="9">
        <v>0.36720000000000003</v>
      </c>
      <c r="N39" s="22">
        <v>0.70669999999999999</v>
      </c>
      <c r="O39" s="38">
        <v>8221.58</v>
      </c>
      <c r="P39" s="10">
        <v>34.4221</v>
      </c>
      <c r="Q39" s="19">
        <v>9.56</v>
      </c>
      <c r="R39" s="38">
        <v>9114.84</v>
      </c>
      <c r="S39" s="10">
        <v>38.161999999999999</v>
      </c>
      <c r="T39" s="19">
        <v>10.6</v>
      </c>
      <c r="U39" s="45">
        <v>11898.99</v>
      </c>
      <c r="V39" s="10">
        <v>49.8187</v>
      </c>
      <c r="W39" s="20">
        <v>13.84</v>
      </c>
      <c r="X39" s="18"/>
      <c r="Y39" s="15"/>
      <c r="Z39" s="15"/>
      <c r="AA39" s="15"/>
      <c r="AB39" s="20"/>
      <c r="AC39" s="46">
        <v>2.7589999999999999</v>
      </c>
      <c r="AD39" s="12">
        <f t="shared" si="0"/>
        <v>99.999999999999986</v>
      </c>
      <c r="AE39" s="13" t="str">
        <f t="shared" si="1"/>
        <v>ОК</v>
      </c>
      <c r="AF39" s="7"/>
      <c r="AG39" s="7"/>
      <c r="AH39" s="7"/>
    </row>
    <row r="40" spans="1:34" ht="15.75" thickBot="1" x14ac:dyDescent="0.3">
      <c r="A40" s="22">
        <v>30</v>
      </c>
      <c r="B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23"/>
      <c r="N40" s="22"/>
      <c r="O40" s="38">
        <v>8221.58</v>
      </c>
      <c r="P40" s="10">
        <v>34.4221</v>
      </c>
      <c r="Q40" s="19">
        <v>9.56</v>
      </c>
      <c r="R40" s="38">
        <v>9114.84</v>
      </c>
      <c r="S40" s="10">
        <v>38.161999999999999</v>
      </c>
      <c r="T40" s="19">
        <v>10.6</v>
      </c>
      <c r="U40" s="45"/>
      <c r="V40" s="15"/>
      <c r="W40" s="20"/>
      <c r="X40" s="18"/>
      <c r="Y40" s="15"/>
      <c r="Z40" s="15"/>
      <c r="AA40" s="15"/>
      <c r="AB40" s="20"/>
      <c r="AC40" s="46">
        <v>2.5619999999999998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" customHeight="1" thickBot="1" x14ac:dyDescent="0.3">
      <c r="A41" s="109" t="s">
        <v>23</v>
      </c>
      <c r="B41" s="109"/>
      <c r="C41" s="109"/>
      <c r="D41" s="109"/>
      <c r="E41" s="109"/>
      <c r="F41" s="109"/>
      <c r="G41" s="109"/>
      <c r="H41" s="110"/>
      <c r="I41" s="72" t="s">
        <v>21</v>
      </c>
      <c r="J41" s="73"/>
      <c r="K41" s="26">
        <v>0</v>
      </c>
      <c r="L41" s="89" t="s">
        <v>22</v>
      </c>
      <c r="M41" s="90"/>
      <c r="N41" s="27">
        <v>0</v>
      </c>
      <c r="O41" s="80">
        <f>SUMPRODUCT(O11:O40,AC11:AC40)/SUM(AC11:AC40)</f>
        <v>8214.1531330345242</v>
      </c>
      <c r="P41" s="76">
        <f>SUMPRODUCT(P11:P40,AC11:AC40)/SUM(AC11:AC40)</f>
        <v>34.390953305751196</v>
      </c>
      <c r="Q41" s="76">
        <f>SUMPRODUCT(Q11:Q40,AC11:AC40)/SUM(AC11:AC40)</f>
        <v>9.5492240883941584</v>
      </c>
      <c r="R41" s="87">
        <f>SUMPRODUCT(R11:R40,AC11:AC40)/SUM(AC11:AC40)</f>
        <v>9106.9407752548868</v>
      </c>
      <c r="S41" s="76">
        <f>SUMPRODUCT(S11:S40,AC11:AC40)/SUM(AC11:AC40)</f>
        <v>38.129913874796827</v>
      </c>
      <c r="T41" s="78">
        <f>SUMPRODUCT(T11:T40,AC11:AC40)/SUM(AC11:AC40)</f>
        <v>10.593254198886862</v>
      </c>
      <c r="U41" s="16"/>
      <c r="V41" s="8"/>
      <c r="W41" s="8"/>
      <c r="X41" s="8"/>
      <c r="Y41" s="8"/>
      <c r="Z41" s="8"/>
      <c r="AA41" s="111" t="s">
        <v>64</v>
      </c>
      <c r="AB41" s="111"/>
      <c r="AC41" s="8">
        <v>60.908999999999999</v>
      </c>
      <c r="AD41" s="12"/>
      <c r="AE41" s="13"/>
      <c r="AF41" s="7"/>
      <c r="AG41" s="7"/>
      <c r="AH41" s="7"/>
    </row>
    <row r="42" spans="1:34" ht="25.5" customHeight="1" thickBot="1" x14ac:dyDescent="0.3">
      <c r="A42" s="4"/>
      <c r="B42" s="5"/>
      <c r="C42" s="5"/>
      <c r="D42" s="5"/>
      <c r="E42" s="5"/>
      <c r="F42" s="5"/>
      <c r="G42" s="5"/>
      <c r="H42" s="82" t="s">
        <v>3</v>
      </c>
      <c r="I42" s="83"/>
      <c r="J42" s="83"/>
      <c r="K42" s="83"/>
      <c r="L42" s="83"/>
      <c r="M42" s="83"/>
      <c r="N42" s="84"/>
      <c r="O42" s="81"/>
      <c r="P42" s="77"/>
      <c r="Q42" s="77"/>
      <c r="R42" s="88"/>
      <c r="S42" s="77"/>
      <c r="T42" s="79"/>
      <c r="U42" s="16"/>
      <c r="V42" s="5"/>
      <c r="W42" s="5"/>
      <c r="X42" s="5"/>
      <c r="Y42" s="5"/>
      <c r="Z42" s="5"/>
      <c r="AA42" s="5"/>
      <c r="AB42" s="5"/>
      <c r="AC42" s="6"/>
    </row>
    <row r="43" spans="1:34" ht="34.5" customHeight="1" x14ac:dyDescent="0.25">
      <c r="A43" s="107" t="s">
        <v>49</v>
      </c>
      <c r="B43" s="107"/>
      <c r="C43" s="107"/>
      <c r="D43" s="107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08" t="s">
        <v>50</v>
      </c>
      <c r="P43" s="108"/>
      <c r="Q43" s="108"/>
      <c r="R43" s="108"/>
      <c r="S43" s="112" t="s">
        <v>53</v>
      </c>
      <c r="T43" s="112"/>
      <c r="U43" s="112"/>
      <c r="V43" s="112"/>
      <c r="W43" s="39"/>
      <c r="X43" s="107" t="s">
        <v>55</v>
      </c>
      <c r="Y43" s="107"/>
      <c r="Z43" s="107"/>
      <c r="AA43" s="39"/>
      <c r="AB43" s="39"/>
      <c r="AC43" s="39"/>
    </row>
    <row r="44" spans="1:34" x14ac:dyDescent="0.25">
      <c r="A44" s="103" t="s">
        <v>5</v>
      </c>
      <c r="B44" s="103"/>
      <c r="C44" s="103"/>
      <c r="D44" s="103"/>
      <c r="E44" s="103"/>
      <c r="F44" s="103"/>
      <c r="G44" s="103"/>
      <c r="H44" s="103"/>
      <c r="I44" s="40"/>
      <c r="J44" s="40"/>
      <c r="K44" s="40"/>
      <c r="L44" s="40"/>
      <c r="M44" s="40"/>
      <c r="N44" s="40"/>
      <c r="O44" s="103" t="s">
        <v>6</v>
      </c>
      <c r="P44" s="103"/>
      <c r="Q44" s="40"/>
      <c r="R44" s="40"/>
      <c r="S44" s="40"/>
      <c r="T44" s="40"/>
      <c r="U44" s="40"/>
      <c r="V44" s="40"/>
      <c r="W44" s="40"/>
      <c r="X44" s="104" t="s">
        <v>7</v>
      </c>
      <c r="Y44" s="104"/>
      <c r="Z44" s="40"/>
      <c r="AA44" s="40"/>
      <c r="AB44" s="40"/>
      <c r="AC44" s="40"/>
    </row>
    <row r="45" spans="1:34" x14ac:dyDescent="0.25">
      <c r="A45" s="107" t="s">
        <v>57</v>
      </c>
      <c r="B45" s="107"/>
      <c r="C45" s="107"/>
      <c r="D45" s="107"/>
      <c r="E45" s="107"/>
      <c r="F45" s="107"/>
      <c r="G45" s="39"/>
      <c r="H45" s="39"/>
      <c r="I45" s="39"/>
      <c r="J45" s="39"/>
      <c r="K45" s="39"/>
      <c r="L45" s="39"/>
      <c r="M45" s="39"/>
      <c r="N45" s="39"/>
      <c r="O45" s="107" t="s">
        <v>51</v>
      </c>
      <c r="P45" s="107"/>
      <c r="Q45" s="107"/>
      <c r="R45" s="107"/>
      <c r="S45" s="112" t="s">
        <v>53</v>
      </c>
      <c r="T45" s="112"/>
      <c r="U45" s="112"/>
      <c r="V45" s="112"/>
      <c r="W45" s="39"/>
      <c r="X45" s="107" t="s">
        <v>55</v>
      </c>
      <c r="Y45" s="107"/>
      <c r="Z45" s="107"/>
      <c r="AA45" s="39"/>
      <c r="AB45" s="39"/>
      <c r="AC45" s="39"/>
    </row>
    <row r="46" spans="1:34" x14ac:dyDescent="0.25">
      <c r="A46" s="103" t="s">
        <v>8</v>
      </c>
      <c r="B46" s="103"/>
      <c r="C46" s="103"/>
      <c r="D46" s="103"/>
      <c r="E46" s="103"/>
      <c r="F46" s="103"/>
      <c r="G46" s="103"/>
      <c r="H46" s="103"/>
      <c r="I46" s="39"/>
      <c r="J46" s="39"/>
      <c r="K46" s="39"/>
      <c r="L46" s="39"/>
      <c r="M46" s="39"/>
      <c r="N46" s="39"/>
      <c r="O46" s="103" t="s">
        <v>6</v>
      </c>
      <c r="P46" s="103"/>
      <c r="Q46" s="39"/>
      <c r="R46" s="39"/>
      <c r="S46" s="39"/>
      <c r="T46" s="39"/>
      <c r="U46" s="39"/>
      <c r="V46" s="39"/>
      <c r="W46" s="39"/>
      <c r="X46" s="104" t="s">
        <v>7</v>
      </c>
      <c r="Y46" s="104"/>
      <c r="Z46" s="39"/>
      <c r="AA46" s="39"/>
      <c r="AB46" s="39"/>
      <c r="AC46" s="39"/>
    </row>
    <row r="47" spans="1:34" x14ac:dyDescent="0.25">
      <c r="A47" s="107" t="s">
        <v>58</v>
      </c>
      <c r="B47" s="107"/>
      <c r="C47" s="107"/>
      <c r="D47" s="107"/>
      <c r="E47" s="107"/>
      <c r="F47" s="107"/>
      <c r="G47" s="107"/>
      <c r="H47" s="39"/>
      <c r="I47" s="39"/>
      <c r="J47" s="39"/>
      <c r="K47" s="39"/>
      <c r="L47" s="39"/>
      <c r="M47" s="39"/>
      <c r="N47" s="39"/>
      <c r="O47" s="107" t="s">
        <v>52</v>
      </c>
      <c r="P47" s="107"/>
      <c r="Q47" s="107"/>
      <c r="R47" s="107"/>
      <c r="S47" s="112" t="s">
        <v>54</v>
      </c>
      <c r="T47" s="112"/>
      <c r="U47" s="112"/>
      <c r="V47" s="112"/>
      <c r="W47" s="39"/>
      <c r="X47" s="107" t="s">
        <v>55</v>
      </c>
      <c r="Y47" s="107"/>
      <c r="Z47" s="107"/>
      <c r="AA47" s="39"/>
      <c r="AB47" s="39"/>
      <c r="AC47" s="39"/>
    </row>
    <row r="48" spans="1:34" x14ac:dyDescent="0.25">
      <c r="A48" s="103" t="s">
        <v>56</v>
      </c>
      <c r="B48" s="103"/>
      <c r="C48" s="103"/>
      <c r="D48" s="103"/>
      <c r="E48" s="103"/>
      <c r="F48" s="103"/>
      <c r="G48" s="103"/>
      <c r="H48" s="103"/>
      <c r="I48" s="39"/>
      <c r="J48" s="39"/>
      <c r="K48" s="39"/>
      <c r="L48" s="39"/>
      <c r="M48" s="39"/>
      <c r="N48" s="39"/>
      <c r="O48" s="103" t="s">
        <v>6</v>
      </c>
      <c r="P48" s="103"/>
      <c r="Q48" s="39"/>
      <c r="R48" s="39"/>
      <c r="S48" s="39"/>
      <c r="T48" s="39"/>
      <c r="U48" s="39"/>
      <c r="V48" s="39"/>
      <c r="W48" s="39"/>
      <c r="X48" s="104" t="s">
        <v>7</v>
      </c>
      <c r="Y48" s="104"/>
      <c r="Z48" s="39"/>
      <c r="AA48" s="39"/>
      <c r="AB48" s="39"/>
      <c r="AC48" s="39"/>
    </row>
  </sheetData>
  <sortState ref="O11:O40">
    <sortCondition ref="O11"/>
  </sortState>
  <mergeCells count="71">
    <mergeCell ref="A48:H48"/>
    <mergeCell ref="A45:F45"/>
    <mergeCell ref="A47:G47"/>
    <mergeCell ref="AA41:AB41"/>
    <mergeCell ref="X48:Y48"/>
    <mergeCell ref="O44:P44"/>
    <mergeCell ref="O46:P46"/>
    <mergeCell ref="O48:P48"/>
    <mergeCell ref="X43:Z43"/>
    <mergeCell ref="X45:Z45"/>
    <mergeCell ref="X47:Z47"/>
    <mergeCell ref="X44:Y44"/>
    <mergeCell ref="O47:R47"/>
    <mergeCell ref="S43:V43"/>
    <mergeCell ref="S45:V45"/>
    <mergeCell ref="S47:V47"/>
    <mergeCell ref="A44:H44"/>
    <mergeCell ref="A46:H46"/>
    <mergeCell ref="X46:Y46"/>
    <mergeCell ref="V9:V10"/>
    <mergeCell ref="S9:S10"/>
    <mergeCell ref="U9:U10"/>
    <mergeCell ref="A43:D43"/>
    <mergeCell ref="O43:R43"/>
    <mergeCell ref="O45:R45"/>
    <mergeCell ref="A41:H41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W9:W10"/>
    <mergeCell ref="I41:J41"/>
    <mergeCell ref="A2:D2"/>
    <mergeCell ref="K4:AB4"/>
    <mergeCell ref="S41:S42"/>
    <mergeCell ref="T41:T42"/>
    <mergeCell ref="O41:O42"/>
    <mergeCell ref="H42:N42"/>
    <mergeCell ref="N7:W7"/>
    <mergeCell ref="P41:P42"/>
    <mergeCell ref="Q41:Q42"/>
    <mergeCell ref="R41:R42"/>
    <mergeCell ref="L41:M41"/>
    <mergeCell ref="M9:M10"/>
    <mergeCell ref="P2:Z2"/>
    <mergeCell ref="Z1:AB1"/>
    <mergeCell ref="A3:E3"/>
    <mergeCell ref="O9:O10"/>
    <mergeCell ref="P9:P10"/>
    <mergeCell ref="Q9:Q10"/>
    <mergeCell ref="R9:R10"/>
    <mergeCell ref="N8:N10"/>
    <mergeCell ref="I9:I10"/>
    <mergeCell ref="J9:J10"/>
    <mergeCell ref="K9:K10"/>
    <mergeCell ref="K3:N3"/>
    <mergeCell ref="A5:F5"/>
    <mergeCell ref="P3:R3"/>
    <mergeCell ref="L9:L10"/>
    <mergeCell ref="B7:M8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2016-11-10T09:21:06Z</cp:lastPrinted>
  <dcterms:created xsi:type="dcterms:W3CDTF">2016-10-07T07:24:19Z</dcterms:created>
  <dcterms:modified xsi:type="dcterms:W3CDTF">2016-12-20T10:02:48Z</dcterms:modified>
</cp:coreProperties>
</file>