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9" i="4" l="1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34" i="4" l="1"/>
  <c r="W20" i="4"/>
  <c r="W11" i="4"/>
  <c r="T34" i="4"/>
  <c r="T20" i="4"/>
  <c r="T11" i="4"/>
  <c r="Q34" i="4"/>
  <c r="Q20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<sst xmlns="http://schemas.openxmlformats.org/spreadsheetml/2006/main" count="70" uniqueCount="62">
  <si>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</si>
  <si>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</si>
  <si>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</si>
  <si>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</si>
  <si>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</si>
  <si>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</si>
  <si>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</si>
  <si>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</si>
  <si>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</si>
  <si>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</si>
  <si>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</si>
  <si>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</si>
  <si>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</si>
  <si>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</si>
  <si>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</si>
  <si>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</si>
  <si>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</si>
  <si>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</si>
  <si>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</si>
  <si>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</si>
  <si>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</si>
  <si>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</si>
  <si>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</si>
  <si>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</si>
  <si>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</si>
  <si>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</si>
  <si>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</si>
  <si>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</si>
  <si>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</si>
  <si>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</si>
  <si>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</si>
  <si>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</si>
  <si>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</si>
  <si>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</si>
  <si>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</si>
  <si>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</si>
  <si>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</si>
  <si>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</si>
  <si>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</si>
  <si>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</si>
  <si>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</si>
  <si>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</si>
  <si>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</si>
  <si>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</si>
  <si>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</si>
  <si>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</si>
  <si>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</si>
  <si>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</si>
  <si>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</si>
  <si>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</si>
  <si>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>Луганськ-Лисичанськ-Рубіжне</t>
    </r>
    <r>
      <rPr>
        <sz val="11"/>
        <color theme="1"/>
        <rFont val="Times New Roman"/>
        <family val="1"/>
        <charset val="204"/>
      </rPr>
      <t xml:space="preserve">     за період з   </t>
    </r>
    <r>
      <rPr>
        <b/>
        <u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>30.11.2016р.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</si>
  <si>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</si>
  <si>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</si>
  <si>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</si>
  <si>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</si>
  <si>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</si>
  <si>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</si>
  <si>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</si>
  <si>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</si>
  <si>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Сєвєродонецьким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АГНКС м. Сєвєродонецьк  </t>
    </r>
    <r>
      <rPr>
        <sz val="11"/>
        <color theme="1"/>
        <rFont val="Times New Roman"/>
        <family val="1"/>
        <charset val="204"/>
      </rPr>
      <t xml:space="preserve">    по  </t>
    </r>
    <r>
      <rPr>
        <b/>
        <u/>
        <sz val="11"/>
        <color theme="1"/>
        <rFont val="Times New Roman"/>
        <family val="1"/>
        <charset val="204"/>
      </rPr>
      <t xml:space="preserve">  ГРС Лиссода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</si>
  <si>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649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</si>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</sst>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2" tint="-9.9978637043366805E-2"/>
      <name val="Times New Roman"/>
      <family val="1"/>
      <charset val="204"/>
    </font>
    <font>
      <sz val="11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164" fontId="10" fillId="2" borderId="1" xfId="0" applyNumberFormat="1" applyFont="1" applyFill="1" applyBorder="1" applyAlignment="1">
      <alignment horizontal="center" wrapText="1"/>
    </xf>
    <xf numFmtId="0" fontId="12" fillId="0" borderId="0" xfId="0" applyFont="1" applyProtection="1"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4" fillId="2" borderId="49" xfId="0" applyFont="1" applyFill="1" applyBorder="1" applyAlignment="1">
      <alignment horizontal="center" vertical="center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22" zoomScaleNormal="100" zoomScaleSheetLayoutView="100" workbookViewId="0">
      <selection activeCell="Y56" sqref="Y5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0"/>
      <c r="C1" s="40"/>
      <c r="D1" s="40"/>
      <c r="E1" s="11"/>
      <c r="F1" s="11"/>
      <c r="G1" s="11"/>
      <c r="H1" s="11"/>
      <c r="I1" s="11"/>
      <c r="J1" s="11"/>
      <c r="K1" s="11"/>
      <c r="L1" s="11"/>
      <c r="M1" s="40" t="s">
        <v>4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11"/>
      <c r="Y1" s="11"/>
      <c r="Z1" s="11"/>
      <c r="AA1" s="11"/>
      <c r="AB1" s="11"/>
      <c r="AC1" s="11"/>
    </row>
    <row r="2" spans="1:34" x14ac:dyDescent="0.25">
      <c r="A2" s="41" t="s">
        <v>47</v>
      </c>
      <c r="B2" s="40"/>
      <c r="C2" s="10"/>
      <c r="D2" s="40"/>
      <c r="E2" s="11"/>
      <c r="F2" s="40"/>
      <c r="G2" s="40"/>
      <c r="H2" s="40"/>
      <c r="I2" s="40"/>
      <c r="J2" s="40"/>
      <c r="K2" s="2" t="s">
        <v>59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01"/>
      <c r="AB2" s="102"/>
      <c r="AC2" s="102"/>
    </row>
    <row r="3" spans="1:34" ht="13.5" customHeight="1" x14ac:dyDescent="0.25">
      <c r="A3" s="41" t="s">
        <v>48</v>
      </c>
      <c r="B3" s="11"/>
      <c r="C3" s="2"/>
      <c r="D3" s="11"/>
      <c r="E3" s="11"/>
      <c r="F3" s="40"/>
      <c r="G3" s="40"/>
      <c r="H3" s="40"/>
      <c r="I3" s="40"/>
      <c r="J3" s="40"/>
      <c r="K3" s="12" t="s">
        <v>60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4" x14ac:dyDescent="0.25">
      <c r="A4" s="42" t="s">
        <v>21</v>
      </c>
      <c r="B4" s="11"/>
      <c r="C4" s="11"/>
      <c r="D4" s="11"/>
      <c r="E4" s="11"/>
      <c r="F4" s="11"/>
      <c r="G4" s="40"/>
      <c r="H4" s="40"/>
      <c r="I4" s="40"/>
      <c r="J4" s="11"/>
      <c r="K4" s="12" t="s">
        <v>50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2" t="s">
        <v>49</v>
      </c>
      <c r="B5" s="11"/>
      <c r="C5" s="11"/>
      <c r="D5" s="11"/>
      <c r="E5" s="11"/>
      <c r="F5" s="40"/>
      <c r="G5" s="40"/>
      <c r="H5" s="40"/>
      <c r="I5" s="11"/>
      <c r="J5" s="11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1"/>
      <c r="Y5" s="11"/>
      <c r="Z5" s="11"/>
      <c r="AA5" s="11"/>
      <c r="AB5" s="11"/>
      <c r="AC5" s="11"/>
    </row>
    <row r="6" spans="1:34" ht="5.25" customHeight="1" thickBot="1" x14ac:dyDescent="0.3"/>
    <row r="7" spans="1:34" ht="26.25" customHeight="1" thickBot="1" x14ac:dyDescent="0.3">
      <c r="A7" s="91" t="s">
        <v>0</v>
      </c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3" t="s">
        <v>30</v>
      </c>
      <c r="O7" s="109"/>
      <c r="P7" s="109"/>
      <c r="Q7" s="109"/>
      <c r="R7" s="109"/>
      <c r="S7" s="109"/>
      <c r="T7" s="109"/>
      <c r="U7" s="109"/>
      <c r="V7" s="109"/>
      <c r="W7" s="110"/>
      <c r="X7" s="111" t="s">
        <v>25</v>
      </c>
      <c r="Y7" s="113" t="s">
        <v>2</v>
      </c>
      <c r="Z7" s="103" t="s">
        <v>17</v>
      </c>
      <c r="AA7" s="103" t="s">
        <v>18</v>
      </c>
      <c r="AB7" s="89" t="s">
        <v>19</v>
      </c>
      <c r="AC7" s="91" t="s">
        <v>16</v>
      </c>
    </row>
    <row r="8" spans="1:34" ht="16.5" customHeight="1" thickBot="1" x14ac:dyDescent="0.3">
      <c r="A8" s="92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106" t="s">
        <v>26</v>
      </c>
      <c r="O8" s="18" t="s">
        <v>28</v>
      </c>
      <c r="P8" s="18"/>
      <c r="Q8" s="18"/>
      <c r="R8" s="18"/>
      <c r="S8" s="18"/>
      <c r="T8" s="18"/>
      <c r="U8" s="18"/>
      <c r="V8" s="18" t="s">
        <v>29</v>
      </c>
      <c r="W8" s="24"/>
      <c r="X8" s="112"/>
      <c r="Y8" s="114"/>
      <c r="Z8" s="104"/>
      <c r="AA8" s="104"/>
      <c r="AB8" s="90"/>
      <c r="AC8" s="105"/>
    </row>
    <row r="9" spans="1:34" ht="15" customHeight="1" x14ac:dyDescent="0.25">
      <c r="A9" s="92"/>
      <c r="B9" s="99" t="s">
        <v>33</v>
      </c>
      <c r="C9" s="62" t="s">
        <v>34</v>
      </c>
      <c r="D9" s="62" t="s">
        <v>35</v>
      </c>
      <c r="E9" s="62" t="s">
        <v>40</v>
      </c>
      <c r="F9" s="62" t="s">
        <v>41</v>
      </c>
      <c r="G9" s="62" t="s">
        <v>38</v>
      </c>
      <c r="H9" s="62" t="s">
        <v>42</v>
      </c>
      <c r="I9" s="62" t="s">
        <v>39</v>
      </c>
      <c r="J9" s="62" t="s">
        <v>37</v>
      </c>
      <c r="K9" s="62" t="s">
        <v>36</v>
      </c>
      <c r="L9" s="62" t="s">
        <v>43</v>
      </c>
      <c r="M9" s="69" t="s">
        <v>44</v>
      </c>
      <c r="N9" s="107"/>
      <c r="O9" s="85" t="s">
        <v>31</v>
      </c>
      <c r="P9" s="87" t="s">
        <v>10</v>
      </c>
      <c r="Q9" s="89" t="s">
        <v>11</v>
      </c>
      <c r="R9" s="99" t="s">
        <v>32</v>
      </c>
      <c r="S9" s="62" t="s">
        <v>12</v>
      </c>
      <c r="T9" s="69" t="s">
        <v>13</v>
      </c>
      <c r="U9" s="71" t="s">
        <v>27</v>
      </c>
      <c r="V9" s="62" t="s">
        <v>14</v>
      </c>
      <c r="W9" s="69" t="s">
        <v>15</v>
      </c>
      <c r="X9" s="112"/>
      <c r="Y9" s="114"/>
      <c r="Z9" s="104"/>
      <c r="AA9" s="104"/>
      <c r="AB9" s="90"/>
      <c r="AC9" s="105"/>
    </row>
    <row r="10" spans="1:34" ht="92.25" customHeight="1" x14ac:dyDescent="0.25">
      <c r="A10" s="92"/>
      <c r="B10" s="100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0"/>
      <c r="N10" s="108"/>
      <c r="O10" s="86"/>
      <c r="P10" s="88"/>
      <c r="Q10" s="90"/>
      <c r="R10" s="100"/>
      <c r="S10" s="63"/>
      <c r="T10" s="70"/>
      <c r="U10" s="72"/>
      <c r="V10" s="63"/>
      <c r="W10" s="70"/>
      <c r="X10" s="112"/>
      <c r="Y10" s="114"/>
      <c r="Z10" s="104"/>
      <c r="AA10" s="104"/>
      <c r="AB10" s="90"/>
      <c r="AC10" s="105"/>
    </row>
    <row r="11" spans="1:34" x14ac:dyDescent="0.25">
      <c r="A11" s="26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5"/>
      <c r="O11" s="35"/>
      <c r="P11" s="54">
        <v>34.020000000000003</v>
      </c>
      <c r="Q11" s="55">
        <f t="shared" ref="Q11" si="0">P11/3.6</f>
        <v>9.4500000000000011</v>
      </c>
      <c r="R11" s="56"/>
      <c r="S11" s="57">
        <v>37.65</v>
      </c>
      <c r="T11" s="55">
        <f t="shared" ref="T11:T34" si="1">S11/3.6</f>
        <v>10.458333333333332</v>
      </c>
      <c r="U11" s="58"/>
      <c r="V11" s="59">
        <v>46.98</v>
      </c>
      <c r="W11" s="55">
        <f t="shared" ref="W11:W34" si="2">V11/3.6</f>
        <v>13.049999999999999</v>
      </c>
      <c r="X11" s="19"/>
      <c r="Y11" s="16"/>
      <c r="Z11" s="16"/>
      <c r="AA11" s="16"/>
      <c r="AB11" s="115"/>
      <c r="AC11" s="117">
        <v>1.194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6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6"/>
      <c r="O12" s="16"/>
      <c r="P12" s="54">
        <v>34.020000000000003</v>
      </c>
      <c r="Q12" s="55">
        <f t="shared" ref="Q12:Q19" si="3">P12/3.6</f>
        <v>9.4500000000000011</v>
      </c>
      <c r="R12" s="56"/>
      <c r="S12" s="57">
        <v>37.65</v>
      </c>
      <c r="T12" s="55">
        <f t="shared" ref="T12:T19" si="4">S12/3.6</f>
        <v>10.458333333333332</v>
      </c>
      <c r="U12" s="58"/>
      <c r="V12" s="59">
        <v>46.98</v>
      </c>
      <c r="W12" s="55">
        <f t="shared" ref="W12:W19" si="5">V12/3.6</f>
        <v>13.049999999999999</v>
      </c>
      <c r="X12" s="19"/>
      <c r="Y12" s="16"/>
      <c r="Z12" s="16"/>
      <c r="AA12" s="16"/>
      <c r="AB12" s="115"/>
      <c r="AC12" s="117">
        <v>1.611</v>
      </c>
      <c r="AD12" s="13">
        <f t="shared" ref="AD12:AD41" si="6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6"/>
      <c r="O13" s="15"/>
      <c r="P13" s="54">
        <v>34.020000000000003</v>
      </c>
      <c r="Q13" s="55">
        <f t="shared" si="3"/>
        <v>9.4500000000000011</v>
      </c>
      <c r="R13" s="56"/>
      <c r="S13" s="57">
        <v>37.65</v>
      </c>
      <c r="T13" s="55">
        <f t="shared" si="4"/>
        <v>10.458333333333332</v>
      </c>
      <c r="U13" s="58"/>
      <c r="V13" s="59">
        <v>46.98</v>
      </c>
      <c r="W13" s="55">
        <f t="shared" si="5"/>
        <v>13.049999999999999</v>
      </c>
      <c r="X13" s="19"/>
      <c r="Y13" s="16"/>
      <c r="Z13" s="16"/>
      <c r="AA13" s="16"/>
      <c r="AB13" s="115"/>
      <c r="AC13" s="117">
        <v>1.2709999999999999</v>
      </c>
      <c r="AD13" s="13">
        <f t="shared" si="6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6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54">
        <v>34.020000000000003</v>
      </c>
      <c r="Q14" s="55">
        <f t="shared" si="3"/>
        <v>9.4500000000000011</v>
      </c>
      <c r="R14" s="56"/>
      <c r="S14" s="57">
        <v>37.65</v>
      </c>
      <c r="T14" s="55">
        <f t="shared" si="4"/>
        <v>10.458333333333332</v>
      </c>
      <c r="U14" s="58"/>
      <c r="V14" s="59">
        <v>46.98</v>
      </c>
      <c r="W14" s="55">
        <f t="shared" si="5"/>
        <v>13.049999999999999</v>
      </c>
      <c r="X14" s="19"/>
      <c r="Y14" s="16"/>
      <c r="Z14" s="16"/>
      <c r="AA14" s="16"/>
      <c r="AB14" s="115"/>
      <c r="AC14" s="117">
        <v>1.3320000000000001</v>
      </c>
      <c r="AD14" s="13">
        <f t="shared" si="6"/>
        <v>0</v>
      </c>
      <c r="AE14" s="14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6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54">
        <v>34.020000000000003</v>
      </c>
      <c r="Q15" s="55">
        <f t="shared" si="3"/>
        <v>9.4500000000000011</v>
      </c>
      <c r="R15" s="56"/>
      <c r="S15" s="57">
        <v>37.65</v>
      </c>
      <c r="T15" s="55">
        <f t="shared" si="4"/>
        <v>10.458333333333332</v>
      </c>
      <c r="U15" s="58"/>
      <c r="V15" s="59">
        <v>46.98</v>
      </c>
      <c r="W15" s="55">
        <f t="shared" si="5"/>
        <v>13.049999999999999</v>
      </c>
      <c r="X15" s="19"/>
      <c r="Y15" s="16"/>
      <c r="Z15" s="16"/>
      <c r="AA15" s="16"/>
      <c r="AB15" s="115"/>
      <c r="AC15" s="117">
        <v>0.752</v>
      </c>
      <c r="AD15" s="13">
        <f t="shared" si="6"/>
        <v>0</v>
      </c>
      <c r="AE15" s="14" t="str">
        <f t="shared" si="7"/>
        <v xml:space="preserve"> </v>
      </c>
      <c r="AF15" s="7"/>
      <c r="AG15" s="7"/>
      <c r="AH15" s="7"/>
    </row>
    <row r="16" spans="1:34" x14ac:dyDescent="0.25">
      <c r="A16" s="26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54">
        <v>34.020000000000003</v>
      </c>
      <c r="Q16" s="55">
        <f t="shared" si="3"/>
        <v>9.4500000000000011</v>
      </c>
      <c r="R16" s="56"/>
      <c r="S16" s="57">
        <v>37.65</v>
      </c>
      <c r="T16" s="55">
        <f t="shared" si="4"/>
        <v>10.458333333333332</v>
      </c>
      <c r="U16" s="58"/>
      <c r="V16" s="59">
        <v>46.98</v>
      </c>
      <c r="W16" s="55">
        <f t="shared" si="5"/>
        <v>13.049999999999999</v>
      </c>
      <c r="X16" s="19"/>
      <c r="Y16" s="16"/>
      <c r="Z16" s="16"/>
      <c r="AA16" s="16"/>
      <c r="AB16" s="115"/>
      <c r="AC16" s="117">
        <v>0.79500000000000004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6"/>
      <c r="P17" s="54">
        <v>34.020000000000003</v>
      </c>
      <c r="Q17" s="55">
        <f t="shared" si="3"/>
        <v>9.4500000000000011</v>
      </c>
      <c r="R17" s="56"/>
      <c r="S17" s="57">
        <v>37.65</v>
      </c>
      <c r="T17" s="55">
        <f t="shared" si="4"/>
        <v>10.458333333333332</v>
      </c>
      <c r="U17" s="58"/>
      <c r="V17" s="59">
        <v>46.98</v>
      </c>
      <c r="W17" s="55">
        <f t="shared" si="5"/>
        <v>13.049999999999999</v>
      </c>
      <c r="X17" s="16"/>
      <c r="Y17" s="16"/>
      <c r="Z17" s="16"/>
      <c r="AA17" s="16"/>
      <c r="AB17" s="116"/>
      <c r="AC17" s="117">
        <v>1.0660000000000001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6"/>
      <c r="O18" s="15"/>
      <c r="P18" s="54">
        <v>34.020000000000003</v>
      </c>
      <c r="Q18" s="55">
        <f t="shared" si="3"/>
        <v>9.4500000000000011</v>
      </c>
      <c r="R18" s="56"/>
      <c r="S18" s="57">
        <v>37.65</v>
      </c>
      <c r="T18" s="55">
        <f t="shared" si="4"/>
        <v>10.458333333333332</v>
      </c>
      <c r="U18" s="58"/>
      <c r="V18" s="59">
        <v>46.98</v>
      </c>
      <c r="W18" s="55">
        <f t="shared" si="5"/>
        <v>13.049999999999999</v>
      </c>
      <c r="X18" s="19"/>
      <c r="Y18" s="16"/>
      <c r="Z18" s="16"/>
      <c r="AA18" s="16"/>
      <c r="AB18" s="115"/>
      <c r="AC18" s="117">
        <v>1.1140000000000001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6"/>
      <c r="O19" s="15"/>
      <c r="P19" s="54">
        <v>34.020000000000003</v>
      </c>
      <c r="Q19" s="55">
        <f t="shared" si="3"/>
        <v>9.4500000000000011</v>
      </c>
      <c r="R19" s="56"/>
      <c r="S19" s="57">
        <v>37.65</v>
      </c>
      <c r="T19" s="55">
        <f t="shared" si="4"/>
        <v>10.458333333333332</v>
      </c>
      <c r="U19" s="58"/>
      <c r="V19" s="59">
        <v>46.98</v>
      </c>
      <c r="W19" s="55">
        <f t="shared" si="5"/>
        <v>13.049999999999999</v>
      </c>
      <c r="X19" s="19"/>
      <c r="Y19" s="16"/>
      <c r="Z19" s="16"/>
      <c r="AA19" s="16"/>
      <c r="AB19" s="115"/>
      <c r="AC19" s="117">
        <v>1.171</v>
      </c>
      <c r="AD19" s="13">
        <f t="shared" si="6"/>
        <v>0</v>
      </c>
      <c r="AE19" s="14" t="str">
        <f t="shared" si="7"/>
        <v xml:space="preserve"> </v>
      </c>
      <c r="AF19" s="7"/>
      <c r="AG19" s="7"/>
      <c r="AH19" s="7"/>
    </row>
    <row r="20" spans="1:34" x14ac:dyDescent="0.25">
      <c r="A20" s="26">
        <v>10</v>
      </c>
      <c r="B20" s="45">
        <v>88.328800000000001</v>
      </c>
      <c r="C20" s="45">
        <v>3.2576999999999998</v>
      </c>
      <c r="D20" s="45">
        <v>1.5414000000000001</v>
      </c>
      <c r="E20" s="45">
        <v>0.2147</v>
      </c>
      <c r="F20" s="45">
        <v>0.40539999999999998</v>
      </c>
      <c r="G20" s="45">
        <v>7.1999999999999998E-3</v>
      </c>
      <c r="H20" s="45">
        <v>0.1036</v>
      </c>
      <c r="I20" s="45">
        <v>7.7899999999999997E-2</v>
      </c>
      <c r="J20" s="45">
        <v>0.1169</v>
      </c>
      <c r="K20" s="45">
        <v>8.6E-3</v>
      </c>
      <c r="L20" s="45">
        <v>3.7545999999999999</v>
      </c>
      <c r="M20" s="45">
        <v>2.1831999999999998</v>
      </c>
      <c r="N20" s="45">
        <v>0.76839999999999997</v>
      </c>
      <c r="O20" s="15"/>
      <c r="P20" s="46">
        <v>33.92</v>
      </c>
      <c r="Q20" s="47">
        <f t="shared" ref="Q20:Q34" si="8">P20/3.6</f>
        <v>9.4222222222222225</v>
      </c>
      <c r="R20" s="48"/>
      <c r="S20" s="46">
        <v>37.549999999999997</v>
      </c>
      <c r="T20" s="47">
        <f t="shared" si="1"/>
        <v>10.430555555555555</v>
      </c>
      <c r="U20" s="49"/>
      <c r="V20" s="46">
        <v>47.01</v>
      </c>
      <c r="W20" s="47">
        <f t="shared" si="2"/>
        <v>13.058333333333332</v>
      </c>
      <c r="X20" s="19">
        <v>-3.8</v>
      </c>
      <c r="Y20" s="16">
        <v>-3</v>
      </c>
      <c r="Z20" s="16">
        <v>0.2</v>
      </c>
      <c r="AA20" s="16">
        <v>5</v>
      </c>
      <c r="AB20" s="116" t="s">
        <v>51</v>
      </c>
      <c r="AC20" s="117">
        <v>1.486</v>
      </c>
      <c r="AD20" s="13">
        <f t="shared" si="6"/>
        <v>99.999999999999986</v>
      </c>
      <c r="AE20" s="14" t="str">
        <f t="shared" si="7"/>
        <v>ОК</v>
      </c>
      <c r="AF20" s="7"/>
      <c r="AG20" s="7"/>
      <c r="AH20" s="7"/>
    </row>
    <row r="21" spans="1:34" x14ac:dyDescent="0.25">
      <c r="A21" s="26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50">
        <v>33.92</v>
      </c>
      <c r="Q21" s="51">
        <f t="shared" ref="Q21:Q33" si="9">P21/3.6</f>
        <v>9.4222222222222225</v>
      </c>
      <c r="R21" s="52"/>
      <c r="S21" s="50">
        <v>37.549999999999997</v>
      </c>
      <c r="T21" s="51">
        <f t="shared" ref="T21:T33" si="10">S21/3.6</f>
        <v>10.430555555555555</v>
      </c>
      <c r="U21" s="53"/>
      <c r="V21" s="50">
        <v>47.01</v>
      </c>
      <c r="W21" s="51">
        <f t="shared" ref="W21:W33" si="11">V21/3.6</f>
        <v>13.058333333333332</v>
      </c>
      <c r="X21" s="19"/>
      <c r="Y21" s="16"/>
      <c r="Z21" s="16"/>
      <c r="AA21" s="16"/>
      <c r="AB21" s="115"/>
      <c r="AC21" s="117">
        <v>1.4670000000000001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50">
        <v>33.92</v>
      </c>
      <c r="Q22" s="51">
        <f t="shared" si="9"/>
        <v>9.4222222222222225</v>
      </c>
      <c r="R22" s="52"/>
      <c r="S22" s="50">
        <v>37.549999999999997</v>
      </c>
      <c r="T22" s="51">
        <f t="shared" si="10"/>
        <v>10.430555555555555</v>
      </c>
      <c r="U22" s="53"/>
      <c r="V22" s="50">
        <v>47.01</v>
      </c>
      <c r="W22" s="51">
        <f t="shared" si="11"/>
        <v>13.058333333333332</v>
      </c>
      <c r="X22" s="19"/>
      <c r="Y22" s="16"/>
      <c r="Z22" s="16"/>
      <c r="AA22" s="16"/>
      <c r="AB22" s="115"/>
      <c r="AC22" s="117">
        <v>0.64100000000000001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50">
        <v>33.92</v>
      </c>
      <c r="Q23" s="51">
        <f t="shared" si="9"/>
        <v>9.4222222222222225</v>
      </c>
      <c r="R23" s="52"/>
      <c r="S23" s="50">
        <v>37.549999999999997</v>
      </c>
      <c r="T23" s="51">
        <f t="shared" si="10"/>
        <v>10.430555555555555</v>
      </c>
      <c r="U23" s="53"/>
      <c r="V23" s="50">
        <v>47.01</v>
      </c>
      <c r="W23" s="51">
        <f t="shared" si="11"/>
        <v>13.058333333333332</v>
      </c>
      <c r="X23" s="19"/>
      <c r="Y23" s="16"/>
      <c r="Z23" s="16"/>
      <c r="AA23" s="16"/>
      <c r="AB23" s="115"/>
      <c r="AC23" s="117">
        <v>0.65200000000000002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50">
        <v>33.92</v>
      </c>
      <c r="Q24" s="51">
        <f t="shared" si="9"/>
        <v>9.4222222222222225</v>
      </c>
      <c r="R24" s="52"/>
      <c r="S24" s="50">
        <v>37.549999999999997</v>
      </c>
      <c r="T24" s="51">
        <f t="shared" si="10"/>
        <v>10.430555555555555</v>
      </c>
      <c r="U24" s="53"/>
      <c r="V24" s="50">
        <v>47.01</v>
      </c>
      <c r="W24" s="51">
        <f t="shared" si="11"/>
        <v>13.058333333333332</v>
      </c>
      <c r="X24" s="19"/>
      <c r="Y24" s="16"/>
      <c r="Z24" s="16"/>
      <c r="AA24" s="16"/>
      <c r="AB24" s="115"/>
      <c r="AC24" s="117">
        <v>1.5820000000000001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6"/>
      <c r="O25" s="15"/>
      <c r="P25" s="50">
        <v>33.92</v>
      </c>
      <c r="Q25" s="51">
        <f t="shared" si="9"/>
        <v>9.4222222222222225</v>
      </c>
      <c r="R25" s="52"/>
      <c r="S25" s="50">
        <v>37.549999999999997</v>
      </c>
      <c r="T25" s="51">
        <f t="shared" si="10"/>
        <v>10.430555555555555</v>
      </c>
      <c r="U25" s="53"/>
      <c r="V25" s="50">
        <v>47.01</v>
      </c>
      <c r="W25" s="51">
        <f t="shared" si="11"/>
        <v>13.058333333333332</v>
      </c>
      <c r="X25" s="19"/>
      <c r="Y25" s="16"/>
      <c r="Z25" s="16"/>
      <c r="AA25" s="16"/>
      <c r="AB25" s="115"/>
      <c r="AC25" s="117">
        <v>1.5289999999999999</v>
      </c>
      <c r="AD25" s="13">
        <f t="shared" si="6"/>
        <v>0</v>
      </c>
      <c r="AE25" s="14" t="str">
        <f t="shared" si="7"/>
        <v xml:space="preserve"> </v>
      </c>
      <c r="AF25" s="7"/>
      <c r="AG25" s="7"/>
      <c r="AH25" s="7"/>
    </row>
    <row r="26" spans="1:34" x14ac:dyDescent="0.25">
      <c r="A26" s="26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50">
        <v>33.92</v>
      </c>
      <c r="Q26" s="51">
        <f t="shared" si="9"/>
        <v>9.4222222222222225</v>
      </c>
      <c r="R26" s="52"/>
      <c r="S26" s="50">
        <v>37.549999999999997</v>
      </c>
      <c r="T26" s="51">
        <f t="shared" si="10"/>
        <v>10.430555555555555</v>
      </c>
      <c r="U26" s="53"/>
      <c r="V26" s="50">
        <v>47.01</v>
      </c>
      <c r="W26" s="51">
        <f t="shared" si="11"/>
        <v>13.058333333333332</v>
      </c>
      <c r="X26" s="19"/>
      <c r="Y26" s="16"/>
      <c r="Z26" s="16"/>
      <c r="AA26" s="16"/>
      <c r="AB26" s="115"/>
      <c r="AC26" s="117">
        <v>1.38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50">
        <v>33.92</v>
      </c>
      <c r="Q27" s="51">
        <f t="shared" si="9"/>
        <v>9.4222222222222225</v>
      </c>
      <c r="R27" s="52"/>
      <c r="S27" s="50">
        <v>37.549999999999997</v>
      </c>
      <c r="T27" s="51">
        <f t="shared" si="10"/>
        <v>10.430555555555555</v>
      </c>
      <c r="U27" s="53"/>
      <c r="V27" s="50">
        <v>47.01</v>
      </c>
      <c r="W27" s="51">
        <f t="shared" si="11"/>
        <v>13.058333333333332</v>
      </c>
      <c r="X27" s="19"/>
      <c r="Y27" s="16"/>
      <c r="Z27" s="16"/>
      <c r="AA27" s="16"/>
      <c r="AB27" s="115"/>
      <c r="AC27" s="117">
        <v>1.325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6"/>
      <c r="O28" s="15"/>
      <c r="P28" s="50">
        <v>33.92</v>
      </c>
      <c r="Q28" s="51">
        <f t="shared" si="9"/>
        <v>9.4222222222222225</v>
      </c>
      <c r="R28" s="52"/>
      <c r="S28" s="50">
        <v>37.549999999999997</v>
      </c>
      <c r="T28" s="51">
        <f t="shared" si="10"/>
        <v>10.430555555555555</v>
      </c>
      <c r="U28" s="53"/>
      <c r="V28" s="50">
        <v>47.01</v>
      </c>
      <c r="W28" s="51">
        <f t="shared" si="11"/>
        <v>13.058333333333332</v>
      </c>
      <c r="X28" s="19"/>
      <c r="Y28" s="16"/>
      <c r="Z28" s="16"/>
      <c r="AA28" s="16"/>
      <c r="AB28" s="115"/>
      <c r="AC28" s="117">
        <v>1.633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50">
        <v>33.92</v>
      </c>
      <c r="Q29" s="51">
        <f t="shared" si="9"/>
        <v>9.4222222222222225</v>
      </c>
      <c r="R29" s="52"/>
      <c r="S29" s="50">
        <v>37.549999999999997</v>
      </c>
      <c r="T29" s="51">
        <f t="shared" si="10"/>
        <v>10.430555555555555</v>
      </c>
      <c r="U29" s="53"/>
      <c r="V29" s="50">
        <v>47.01</v>
      </c>
      <c r="W29" s="51">
        <f t="shared" si="11"/>
        <v>13.058333333333332</v>
      </c>
      <c r="X29" s="19"/>
      <c r="Y29" s="16"/>
      <c r="Z29" s="16"/>
      <c r="AA29" s="16"/>
      <c r="AB29" s="115"/>
      <c r="AC29" s="117">
        <v>0.77400000000000002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50">
        <v>33.92</v>
      </c>
      <c r="Q30" s="51">
        <f t="shared" si="9"/>
        <v>9.4222222222222225</v>
      </c>
      <c r="R30" s="52"/>
      <c r="S30" s="50">
        <v>37.549999999999997</v>
      </c>
      <c r="T30" s="51">
        <f t="shared" si="10"/>
        <v>10.430555555555555</v>
      </c>
      <c r="U30" s="53"/>
      <c r="V30" s="50">
        <v>47.01</v>
      </c>
      <c r="W30" s="51">
        <f t="shared" si="11"/>
        <v>13.058333333333332</v>
      </c>
      <c r="X30" s="19"/>
      <c r="Y30" s="16"/>
      <c r="Z30" s="16"/>
      <c r="AA30" s="16"/>
      <c r="AB30" s="115"/>
      <c r="AC30" s="117">
        <v>0.67500000000000004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50">
        <v>33.92</v>
      </c>
      <c r="Q31" s="51">
        <f t="shared" si="9"/>
        <v>9.4222222222222225</v>
      </c>
      <c r="R31" s="52"/>
      <c r="S31" s="50">
        <v>37.549999999999997</v>
      </c>
      <c r="T31" s="51">
        <f t="shared" si="10"/>
        <v>10.430555555555555</v>
      </c>
      <c r="U31" s="53"/>
      <c r="V31" s="50">
        <v>47.01</v>
      </c>
      <c r="W31" s="51">
        <f t="shared" si="11"/>
        <v>13.058333333333332</v>
      </c>
      <c r="X31" s="19"/>
      <c r="Y31" s="16"/>
      <c r="Z31" s="16"/>
      <c r="AA31" s="16"/>
      <c r="AB31" s="115"/>
      <c r="AC31" s="117">
        <v>1.43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50">
        <v>33.92</v>
      </c>
      <c r="Q32" s="51">
        <f t="shared" si="9"/>
        <v>9.4222222222222225</v>
      </c>
      <c r="R32" s="52"/>
      <c r="S32" s="50">
        <v>37.549999999999997</v>
      </c>
      <c r="T32" s="51">
        <f t="shared" si="10"/>
        <v>10.430555555555555</v>
      </c>
      <c r="U32" s="53"/>
      <c r="V32" s="50">
        <v>47.01</v>
      </c>
      <c r="W32" s="51">
        <f t="shared" si="11"/>
        <v>13.058333333333332</v>
      </c>
      <c r="X32" s="19"/>
      <c r="Y32" s="16"/>
      <c r="Z32" s="16"/>
      <c r="AA32" s="16"/>
      <c r="AB32" s="115"/>
      <c r="AC32" s="117">
        <v>1.74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50">
        <v>33.92</v>
      </c>
      <c r="Q33" s="51">
        <f t="shared" si="9"/>
        <v>9.4222222222222225</v>
      </c>
      <c r="R33" s="52"/>
      <c r="S33" s="50">
        <v>37.549999999999997</v>
      </c>
      <c r="T33" s="51">
        <f t="shared" si="10"/>
        <v>10.430555555555555</v>
      </c>
      <c r="U33" s="53"/>
      <c r="V33" s="50">
        <v>47.01</v>
      </c>
      <c r="W33" s="51">
        <f t="shared" si="11"/>
        <v>13.058333333333332</v>
      </c>
      <c r="X33" s="19"/>
      <c r="Y33" s="16"/>
      <c r="Z33" s="16"/>
      <c r="AA33" s="16"/>
      <c r="AB33" s="115"/>
      <c r="AC33" s="117">
        <v>1.514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6">
        <v>24</v>
      </c>
      <c r="B34" s="45">
        <v>88.114000000000004</v>
      </c>
      <c r="C34" s="45">
        <v>3.4931000000000001</v>
      </c>
      <c r="D34" s="45">
        <v>1.6281000000000001</v>
      </c>
      <c r="E34" s="45">
        <v>0.20930000000000001</v>
      </c>
      <c r="F34" s="45">
        <v>0.443</v>
      </c>
      <c r="G34" s="45">
        <v>1.15E-2</v>
      </c>
      <c r="H34" s="45">
        <v>0.09</v>
      </c>
      <c r="I34" s="45">
        <v>5.9499999999999997E-2</v>
      </c>
      <c r="J34" s="45">
        <v>6.4899999999999999E-2</v>
      </c>
      <c r="K34" s="45">
        <v>1.0500000000000001E-2</v>
      </c>
      <c r="L34" s="45">
        <v>3.8214999999999999</v>
      </c>
      <c r="M34" s="45">
        <v>2.0546000000000002</v>
      </c>
      <c r="N34" s="45">
        <v>0.76800000000000002</v>
      </c>
      <c r="O34" s="15"/>
      <c r="P34" s="46">
        <v>33.979999999999997</v>
      </c>
      <c r="Q34" s="47">
        <f t="shared" si="8"/>
        <v>9.4388888888888882</v>
      </c>
      <c r="R34" s="48"/>
      <c r="S34" s="46">
        <v>37.61</v>
      </c>
      <c r="T34" s="47">
        <f t="shared" si="1"/>
        <v>10.447222222222221</v>
      </c>
      <c r="U34" s="49"/>
      <c r="V34" s="46">
        <v>47.09</v>
      </c>
      <c r="W34" s="47">
        <f t="shared" si="2"/>
        <v>13.080555555555556</v>
      </c>
      <c r="X34" s="19">
        <v>-8.4</v>
      </c>
      <c r="Y34" s="16">
        <v>-7.3</v>
      </c>
      <c r="Z34" s="16"/>
      <c r="AA34" s="16"/>
      <c r="AB34" s="115"/>
      <c r="AC34" s="117">
        <v>1.4830000000000001</v>
      </c>
      <c r="AD34" s="13">
        <f t="shared" si="6"/>
        <v>99.999999999999986</v>
      </c>
      <c r="AE34" s="14" t="str">
        <f t="shared" si="7"/>
        <v>ОК</v>
      </c>
      <c r="AF34" s="7"/>
      <c r="AG34" s="7"/>
      <c r="AH34" s="7"/>
    </row>
    <row r="35" spans="1:34" x14ac:dyDescent="0.25">
      <c r="A35" s="26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50">
        <v>33.979999999999997</v>
      </c>
      <c r="Q35" s="51">
        <f t="shared" ref="Q35:Q40" si="12">P35/3.6</f>
        <v>9.4388888888888882</v>
      </c>
      <c r="R35" s="52"/>
      <c r="S35" s="50">
        <v>37.61</v>
      </c>
      <c r="T35" s="51">
        <f t="shared" ref="T35:T40" si="13">S35/3.6</f>
        <v>10.447222222222221</v>
      </c>
      <c r="U35" s="53"/>
      <c r="V35" s="50">
        <v>47.09</v>
      </c>
      <c r="W35" s="51">
        <f t="shared" ref="W35:W40" si="14">V35/3.6</f>
        <v>13.080555555555556</v>
      </c>
      <c r="X35" s="19"/>
      <c r="Y35" s="16"/>
      <c r="Z35" s="16"/>
      <c r="AA35" s="16"/>
      <c r="AB35" s="115"/>
      <c r="AC35" s="117">
        <v>1.6479999999999999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50">
        <v>33.979999999999997</v>
      </c>
      <c r="Q36" s="51">
        <f t="shared" si="12"/>
        <v>9.4388888888888882</v>
      </c>
      <c r="R36" s="52"/>
      <c r="S36" s="50">
        <v>37.61</v>
      </c>
      <c r="T36" s="51">
        <f t="shared" si="13"/>
        <v>10.447222222222221</v>
      </c>
      <c r="U36" s="53"/>
      <c r="V36" s="50">
        <v>47.09</v>
      </c>
      <c r="W36" s="51">
        <f t="shared" si="14"/>
        <v>13.080555555555556</v>
      </c>
      <c r="X36" s="19"/>
      <c r="Y36" s="16"/>
      <c r="Z36" s="16"/>
      <c r="AA36" s="16"/>
      <c r="AB36" s="115"/>
      <c r="AC36" s="117">
        <v>0.95699999999999996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50">
        <v>33.979999999999997</v>
      </c>
      <c r="Q37" s="51">
        <f t="shared" si="12"/>
        <v>9.4388888888888882</v>
      </c>
      <c r="R37" s="52"/>
      <c r="S37" s="50">
        <v>37.61</v>
      </c>
      <c r="T37" s="51">
        <f t="shared" si="13"/>
        <v>10.447222222222221</v>
      </c>
      <c r="U37" s="53"/>
      <c r="V37" s="50">
        <v>47.09</v>
      </c>
      <c r="W37" s="51">
        <f t="shared" si="14"/>
        <v>13.080555555555556</v>
      </c>
      <c r="X37" s="19"/>
      <c r="Y37" s="16"/>
      <c r="Z37" s="16"/>
      <c r="AA37" s="16"/>
      <c r="AB37" s="115"/>
      <c r="AC37" s="117">
        <v>0.66700000000000004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50">
        <v>33.979999999999997</v>
      </c>
      <c r="Q38" s="51">
        <f t="shared" si="12"/>
        <v>9.4388888888888882</v>
      </c>
      <c r="R38" s="52"/>
      <c r="S38" s="50">
        <v>37.61</v>
      </c>
      <c r="T38" s="51">
        <f t="shared" si="13"/>
        <v>10.447222222222221</v>
      </c>
      <c r="U38" s="53"/>
      <c r="V38" s="50">
        <v>47.09</v>
      </c>
      <c r="W38" s="51">
        <f t="shared" si="14"/>
        <v>13.080555555555556</v>
      </c>
      <c r="X38" s="19"/>
      <c r="Y38" s="16"/>
      <c r="Z38" s="16"/>
      <c r="AA38" s="16"/>
      <c r="AB38" s="115"/>
      <c r="AC38" s="117">
        <v>1.1559999999999999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50">
        <v>33.979999999999997</v>
      </c>
      <c r="Q39" s="51">
        <f t="shared" si="12"/>
        <v>9.4388888888888882</v>
      </c>
      <c r="R39" s="52"/>
      <c r="S39" s="50">
        <v>37.61</v>
      </c>
      <c r="T39" s="51">
        <f t="shared" si="13"/>
        <v>10.447222222222221</v>
      </c>
      <c r="U39" s="53"/>
      <c r="V39" s="50">
        <v>47.09</v>
      </c>
      <c r="W39" s="51">
        <f t="shared" si="14"/>
        <v>13.080555555555556</v>
      </c>
      <c r="X39" s="19"/>
      <c r="Y39" s="16"/>
      <c r="Z39" s="16"/>
      <c r="AA39" s="16"/>
      <c r="AB39" s="115"/>
      <c r="AC39" s="117">
        <v>1.534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30</v>
      </c>
      <c r="B40" s="31"/>
      <c r="C40" s="9"/>
      <c r="D40" s="9"/>
      <c r="E40" s="9"/>
      <c r="F40" s="9"/>
      <c r="G40" s="9"/>
      <c r="H40" s="9"/>
      <c r="I40" s="9"/>
      <c r="J40" s="9"/>
      <c r="K40" s="9"/>
      <c r="L40" s="9"/>
      <c r="M40" s="28"/>
      <c r="N40" s="26"/>
      <c r="O40" s="15"/>
      <c r="P40" s="50">
        <v>33.979999999999997</v>
      </c>
      <c r="Q40" s="51">
        <f t="shared" si="12"/>
        <v>9.4388888888888882</v>
      </c>
      <c r="R40" s="52"/>
      <c r="S40" s="50">
        <v>37.61</v>
      </c>
      <c r="T40" s="51">
        <f t="shared" si="13"/>
        <v>10.447222222222221</v>
      </c>
      <c r="U40" s="53"/>
      <c r="V40" s="50">
        <v>47.09</v>
      </c>
      <c r="W40" s="51">
        <f t="shared" si="14"/>
        <v>13.080555555555556</v>
      </c>
      <c r="X40" s="19"/>
      <c r="Y40" s="16"/>
      <c r="Z40" s="16"/>
      <c r="AA40" s="16"/>
      <c r="AB40" s="115"/>
      <c r="AC40" s="117">
        <v>1.5449999999999999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7">
        <v>31</v>
      </c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27"/>
      <c r="O41" s="23"/>
      <c r="P41" s="21"/>
      <c r="Q41" s="22"/>
      <c r="R41" s="23"/>
      <c r="S41" s="21"/>
      <c r="T41" s="22"/>
      <c r="U41" s="20"/>
      <c r="V41" s="21"/>
      <c r="W41" s="22"/>
      <c r="X41" s="20"/>
      <c r="Y41" s="21"/>
      <c r="Z41" s="21"/>
      <c r="AA41" s="36"/>
      <c r="AB41" s="37"/>
      <c r="AC41" s="38"/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77" t="s">
        <v>24</v>
      </c>
      <c r="B42" s="77"/>
      <c r="C42" s="77"/>
      <c r="D42" s="77"/>
      <c r="E42" s="77"/>
      <c r="F42" s="77"/>
      <c r="G42" s="77"/>
      <c r="H42" s="78"/>
      <c r="I42" s="79" t="s">
        <v>22</v>
      </c>
      <c r="J42" s="80"/>
      <c r="K42" s="33">
        <v>0</v>
      </c>
      <c r="L42" s="81" t="s">
        <v>23</v>
      </c>
      <c r="M42" s="82"/>
      <c r="N42" s="34">
        <v>0</v>
      </c>
      <c r="O42" s="83">
        <f>SUMPRODUCT(O11:O41,AC11:AC41)/SUM(AC11:AC41)</f>
        <v>0</v>
      </c>
      <c r="P42" s="60">
        <f>SUMPRODUCT(P11:P41,AC11:AC41)/SUM(AC11:AC41)</f>
        <v>33.962290701433034</v>
      </c>
      <c r="Q42" s="73">
        <f>SUMPRODUCT(Q11:Q41,AC11:AC41)/SUM(AC11:AC41)</f>
        <v>9.4339696392869516</v>
      </c>
      <c r="R42" s="60">
        <f>SUMPRODUCT(R11:R41,AC11:AC41)/SUM(AC11:AC41)</f>
        <v>0</v>
      </c>
      <c r="S42" s="60">
        <f>SUMPRODUCT(S11:S41,AC11:AC41)/SUM(AC11:AC41)</f>
        <v>37.592290701433043</v>
      </c>
      <c r="T42" s="75">
        <f>SUMPRODUCT(T11:T41,AC11:AC41)/SUM(AC11:AC41)</f>
        <v>10.44230297262029</v>
      </c>
      <c r="U42" s="17"/>
      <c r="V42" s="8"/>
      <c r="W42" s="8"/>
      <c r="X42" s="8"/>
      <c r="Y42" s="8"/>
      <c r="Z42" s="8"/>
      <c r="AA42" s="64" t="s">
        <v>45</v>
      </c>
      <c r="AB42" s="65"/>
      <c r="AC42" s="39">
        <v>37.127000000000002</v>
      </c>
      <c r="AD42" s="13"/>
      <c r="AE42" s="14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66" t="s">
        <v>3</v>
      </c>
      <c r="I43" s="67"/>
      <c r="J43" s="67"/>
      <c r="K43" s="67"/>
      <c r="L43" s="67"/>
      <c r="M43" s="67"/>
      <c r="N43" s="68"/>
      <c r="O43" s="84"/>
      <c r="P43" s="61"/>
      <c r="Q43" s="74"/>
      <c r="R43" s="61"/>
      <c r="S43" s="61"/>
      <c r="T43" s="76"/>
      <c r="U43" s="17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52</v>
      </c>
      <c r="R45" s="44" t="s">
        <v>53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1"/>
      <c r="T46" s="11"/>
      <c r="U46" s="11"/>
      <c r="V46" s="6" t="s">
        <v>8</v>
      </c>
    </row>
    <row r="47" spans="1:34" x14ac:dyDescent="0.25">
      <c r="B47" s="2" t="s">
        <v>54</v>
      </c>
      <c r="R47" s="44" t="s">
        <v>57</v>
      </c>
      <c r="S47" s="44"/>
      <c r="T47" s="44"/>
      <c r="U47" s="44"/>
      <c r="V47" s="44" t="s">
        <v>61</v>
      </c>
    </row>
    <row r="48" spans="1:34" x14ac:dyDescent="0.25">
      <c r="B48" s="6" t="s">
        <v>55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56</v>
      </c>
      <c r="R49" s="44" t="s">
        <v>58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O42:O43"/>
    <mergeCell ref="M9:M10"/>
    <mergeCell ref="O9:O10"/>
    <mergeCell ref="P9:P10"/>
    <mergeCell ref="Q9:Q10"/>
    <mergeCell ref="P42:P43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2016-11-16T12:50:28Z</cp:lastPrinted>
  <dcterms:created xsi:type="dcterms:W3CDTF">2016-10-07T07:24:19Z</dcterms:created>
  <dcterms:modified xsi:type="dcterms:W3CDTF">2016-12-07T08:09:27Z</dcterms:modified>
</cp:coreProperties>
</file>