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9" i="4" l="1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 l="1"/>
  <c r="W11" i="4"/>
  <c r="T20" i="4"/>
  <c r="T11" i="4"/>
  <c r="Q20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<sst xmlns="http://schemas.openxmlformats.org/spreadsheetml/2006/main" count="70" uniqueCount="62">
  <si>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</si>
  <si>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</si>
  <si>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</si>
  <si>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</si>
  <si>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</si>
  <si>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</si>
  <si>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</si>
  <si>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</si>
  <si>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</si>
  <si>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</si>
  <si>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</si>
  <si>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</si>
  <si>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</si>
  <si>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</si>
  <si>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</si>
  <si>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</si>
  <si>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</si>
  <si>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</si>
  <si>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</si>
  <si>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</si>
  <si>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</si>
  <si>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</si>
  <si>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</si>
  <si>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</si>
  <si>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</si>
  <si>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</si>
  <si>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</si>
  <si>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</si>
  <si>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</si>
  <si>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</si>
  <si>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</si>
  <si>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</si>
  <si>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</si>
  <si>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</si>
  <si>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</si>
  <si>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</si>
  <si>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</si>
  <si>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</si>
  <si>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</si>
  <si>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</si>
  <si>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</si>
  <si>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</si>
  <si>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</si>
  <si>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</si>
  <si>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</si>
  <si>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</si>
  <si>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</si>
  <si>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</si>
  <si>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</si>
  <si>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</si>
  <si>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</si>
  <si>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</si>
  <si>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</si>
  <si>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</si>
  <si>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</si>
  <si>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</si>
  <si>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</si>
  <si>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</si>
  <si>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                        з газопроводу </t>
    </r>
    <r>
      <rPr>
        <b/>
        <sz val="11"/>
        <color theme="1"/>
        <rFont val="Times New Roman"/>
        <family val="1"/>
        <charset val="204"/>
      </rPr>
      <t>Ольховське ГКР-Луганська ГРС-2</t>
    </r>
    <r>
      <rPr>
        <sz val="11"/>
        <color theme="1"/>
        <rFont val="Times New Roman"/>
        <family val="1"/>
        <charset val="204"/>
      </rPr>
      <t xml:space="preserve">    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</si>
  <si>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sz val="11"/>
        <color theme="1"/>
        <rFont val="Times New Roman"/>
        <family val="1"/>
        <charset val="204"/>
      </rPr>
      <t>ПАТ "Луганськгаз"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по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ГРС  с.м.т. Станічно-Луганська</t>
    </r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</si>
  <si>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650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</si>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</sst>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4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2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25" zoomScaleNormal="100" zoomScaleSheetLayoutView="100" workbookViewId="0">
      <selection activeCell="AC46" sqref="AC4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1"/>
      <c r="C1" s="41"/>
      <c r="D1" s="41"/>
      <c r="E1" s="41"/>
      <c r="F1" s="41"/>
      <c r="G1" s="41"/>
      <c r="H1" s="41"/>
      <c r="K1" s="10"/>
      <c r="L1" s="10"/>
      <c r="M1" s="39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41" t="s">
        <v>55</v>
      </c>
      <c r="B2" s="41"/>
      <c r="C2" s="41"/>
      <c r="D2" s="41"/>
      <c r="E2" s="41"/>
      <c r="F2" s="41"/>
      <c r="G2" s="41"/>
      <c r="H2" s="41"/>
      <c r="I2" s="45"/>
      <c r="J2" s="45"/>
      <c r="K2" s="2"/>
      <c r="L2" s="72" t="s">
        <v>59</v>
      </c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34" ht="13.5" customHeight="1" x14ac:dyDescent="0.25">
      <c r="A3" s="40" t="s">
        <v>56</v>
      </c>
      <c r="B3" s="41"/>
      <c r="C3" s="41"/>
      <c r="D3" s="41"/>
      <c r="E3" s="41"/>
      <c r="F3" s="41"/>
      <c r="G3" s="41"/>
      <c r="H3" s="41"/>
      <c r="I3" s="45"/>
      <c r="J3" s="45"/>
      <c r="K3" s="11"/>
      <c r="L3" s="10" t="s">
        <v>60</v>
      </c>
      <c r="M3" s="10"/>
      <c r="N3" s="42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4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5"/>
      <c r="K4" s="47" t="s">
        <v>58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34" x14ac:dyDescent="0.25">
      <c r="A5" s="41" t="s">
        <v>57</v>
      </c>
      <c r="B5" s="41"/>
      <c r="C5" s="41"/>
      <c r="D5" s="41"/>
      <c r="E5" s="41"/>
      <c r="F5" s="41"/>
      <c r="G5" s="41"/>
      <c r="H5" s="41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4" ht="5.25" customHeight="1" thickBot="1" x14ac:dyDescent="0.3"/>
    <row r="7" spans="1:34" ht="26.25" customHeight="1" thickBot="1" x14ac:dyDescent="0.3">
      <c r="A7" s="78" t="s">
        <v>0</v>
      </c>
      <c r="B7" s="83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83" t="s">
        <v>30</v>
      </c>
      <c r="O7" s="84"/>
      <c r="P7" s="84"/>
      <c r="Q7" s="84"/>
      <c r="R7" s="84"/>
      <c r="S7" s="84"/>
      <c r="T7" s="84"/>
      <c r="U7" s="84"/>
      <c r="V7" s="84"/>
      <c r="W7" s="85"/>
      <c r="X7" s="86" t="s">
        <v>25</v>
      </c>
      <c r="Y7" s="88" t="s">
        <v>2</v>
      </c>
      <c r="Z7" s="74" t="s">
        <v>17</v>
      </c>
      <c r="AA7" s="74" t="s">
        <v>18</v>
      </c>
      <c r="AB7" s="76" t="s">
        <v>19</v>
      </c>
      <c r="AC7" s="78" t="s">
        <v>16</v>
      </c>
    </row>
    <row r="8" spans="1:34" ht="16.5" customHeight="1" thickBot="1" x14ac:dyDescent="0.3">
      <c r="A8" s="98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80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87"/>
      <c r="Y8" s="89"/>
      <c r="Z8" s="75"/>
      <c r="AA8" s="75"/>
      <c r="AB8" s="77"/>
      <c r="AC8" s="79"/>
    </row>
    <row r="9" spans="1:34" ht="15" customHeight="1" x14ac:dyDescent="0.25">
      <c r="A9" s="98"/>
      <c r="B9" s="90" t="s">
        <v>33</v>
      </c>
      <c r="C9" s="99" t="s">
        <v>34</v>
      </c>
      <c r="D9" s="99" t="s">
        <v>35</v>
      </c>
      <c r="E9" s="99" t="s">
        <v>40</v>
      </c>
      <c r="F9" s="99" t="s">
        <v>41</v>
      </c>
      <c r="G9" s="99" t="s">
        <v>38</v>
      </c>
      <c r="H9" s="99" t="s">
        <v>42</v>
      </c>
      <c r="I9" s="99" t="s">
        <v>39</v>
      </c>
      <c r="J9" s="99" t="s">
        <v>37</v>
      </c>
      <c r="K9" s="99" t="s">
        <v>36</v>
      </c>
      <c r="L9" s="99" t="s">
        <v>43</v>
      </c>
      <c r="M9" s="92" t="s">
        <v>44</v>
      </c>
      <c r="N9" s="81"/>
      <c r="O9" s="94" t="s">
        <v>31</v>
      </c>
      <c r="P9" s="96" t="s">
        <v>10</v>
      </c>
      <c r="Q9" s="76" t="s">
        <v>11</v>
      </c>
      <c r="R9" s="90" t="s">
        <v>32</v>
      </c>
      <c r="S9" s="99" t="s">
        <v>12</v>
      </c>
      <c r="T9" s="92" t="s">
        <v>13</v>
      </c>
      <c r="U9" s="111" t="s">
        <v>27</v>
      </c>
      <c r="V9" s="99" t="s">
        <v>14</v>
      </c>
      <c r="W9" s="92" t="s">
        <v>15</v>
      </c>
      <c r="X9" s="87"/>
      <c r="Y9" s="89"/>
      <c r="Z9" s="75"/>
      <c r="AA9" s="75"/>
      <c r="AB9" s="77"/>
      <c r="AC9" s="79"/>
    </row>
    <row r="10" spans="1:34" ht="92.25" customHeight="1" x14ac:dyDescent="0.25">
      <c r="A10" s="98"/>
      <c r="B10" s="91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  <c r="N10" s="82"/>
      <c r="O10" s="95"/>
      <c r="P10" s="97"/>
      <c r="Q10" s="77"/>
      <c r="R10" s="91"/>
      <c r="S10" s="100"/>
      <c r="T10" s="93"/>
      <c r="U10" s="112"/>
      <c r="V10" s="100"/>
      <c r="W10" s="93"/>
      <c r="X10" s="87"/>
      <c r="Y10" s="89"/>
      <c r="Z10" s="75"/>
      <c r="AA10" s="75"/>
      <c r="AB10" s="77"/>
      <c r="AC10" s="79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  <c r="O11" s="34"/>
      <c r="P11" s="59">
        <v>34.130000000000003</v>
      </c>
      <c r="Q11" s="63">
        <f t="shared" ref="Q11" si="0">P11/3.6</f>
        <v>9.4805555555555561</v>
      </c>
      <c r="R11" s="64"/>
      <c r="S11" s="65">
        <v>37.79</v>
      </c>
      <c r="T11" s="63">
        <f t="shared" ref="T11:T20" si="1">S11/3.6</f>
        <v>10.497222222222222</v>
      </c>
      <c r="U11" s="66"/>
      <c r="V11" s="67">
        <v>48.4</v>
      </c>
      <c r="W11" s="63">
        <f t="shared" ref="W11:W20" si="2">V11/3.6</f>
        <v>13.444444444444443</v>
      </c>
      <c r="X11" s="18"/>
      <c r="Y11" s="15"/>
      <c r="Z11" s="15"/>
      <c r="AA11" s="15"/>
      <c r="AB11" s="68"/>
      <c r="AC11" s="71">
        <v>54.603999999999999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15"/>
      <c r="P12" s="59">
        <v>34.130000000000003</v>
      </c>
      <c r="Q12" s="63">
        <f t="shared" ref="Q12:Q19" si="3">P12/3.6</f>
        <v>9.4805555555555561</v>
      </c>
      <c r="R12" s="64"/>
      <c r="S12" s="65">
        <v>37.79</v>
      </c>
      <c r="T12" s="63">
        <f t="shared" ref="T12:T19" si="4">S12/3.6</f>
        <v>10.497222222222222</v>
      </c>
      <c r="U12" s="66"/>
      <c r="V12" s="67">
        <v>48.4</v>
      </c>
      <c r="W12" s="63">
        <f t="shared" ref="W12:W19" si="5">V12/3.6</f>
        <v>13.444444444444443</v>
      </c>
      <c r="X12" s="18"/>
      <c r="Y12" s="15"/>
      <c r="Z12" s="15"/>
      <c r="AA12" s="15"/>
      <c r="AB12" s="68"/>
      <c r="AC12" s="71">
        <v>55.469000000000001</v>
      </c>
      <c r="AD12" s="12">
        <f t="shared" ref="AD12:AD41" si="6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2"/>
      <c r="P13" s="59">
        <v>34.130000000000003</v>
      </c>
      <c r="Q13" s="63">
        <f t="shared" si="3"/>
        <v>9.4805555555555561</v>
      </c>
      <c r="R13" s="64"/>
      <c r="S13" s="65">
        <v>37.79</v>
      </c>
      <c r="T13" s="63">
        <f t="shared" si="4"/>
        <v>10.497222222222222</v>
      </c>
      <c r="U13" s="66"/>
      <c r="V13" s="67">
        <v>48.4</v>
      </c>
      <c r="W13" s="63">
        <f t="shared" si="5"/>
        <v>13.444444444444443</v>
      </c>
      <c r="X13" s="52"/>
      <c r="Y13" s="52"/>
      <c r="Z13" s="52"/>
      <c r="AA13" s="52"/>
      <c r="AB13" s="69"/>
      <c r="AC13" s="71">
        <v>56.66</v>
      </c>
      <c r="AD13" s="12">
        <f t="shared" si="6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4"/>
      <c r="P14" s="59">
        <v>34.130000000000003</v>
      </c>
      <c r="Q14" s="63">
        <f t="shared" si="3"/>
        <v>9.4805555555555561</v>
      </c>
      <c r="R14" s="64"/>
      <c r="S14" s="65">
        <v>37.79</v>
      </c>
      <c r="T14" s="63">
        <f t="shared" si="4"/>
        <v>10.497222222222222</v>
      </c>
      <c r="U14" s="66"/>
      <c r="V14" s="67">
        <v>48.4</v>
      </c>
      <c r="W14" s="63">
        <f t="shared" si="5"/>
        <v>13.444444444444443</v>
      </c>
      <c r="X14" s="18"/>
      <c r="Y14" s="15"/>
      <c r="Z14" s="15"/>
      <c r="AA14" s="15"/>
      <c r="AB14" s="68"/>
      <c r="AC14" s="71">
        <v>50.438000000000002</v>
      </c>
      <c r="AD14" s="12">
        <f t="shared" si="6"/>
        <v>0</v>
      </c>
      <c r="AE14" s="13" t="str">
        <f t="shared" ref="AE14:AE41" si="7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4"/>
      <c r="P15" s="59">
        <v>34.130000000000003</v>
      </c>
      <c r="Q15" s="63">
        <f t="shared" si="3"/>
        <v>9.4805555555555561</v>
      </c>
      <c r="R15" s="64"/>
      <c r="S15" s="65">
        <v>37.79</v>
      </c>
      <c r="T15" s="63">
        <f t="shared" si="4"/>
        <v>10.497222222222222</v>
      </c>
      <c r="U15" s="66"/>
      <c r="V15" s="67">
        <v>48.4</v>
      </c>
      <c r="W15" s="63">
        <f t="shared" si="5"/>
        <v>13.444444444444443</v>
      </c>
      <c r="X15" s="18"/>
      <c r="Y15" s="15"/>
      <c r="Z15" s="15"/>
      <c r="AA15" s="15"/>
      <c r="AB15" s="68"/>
      <c r="AC15" s="71">
        <v>52.258000000000003</v>
      </c>
      <c r="AD15" s="12">
        <f t="shared" si="6"/>
        <v>0</v>
      </c>
      <c r="AE15" s="13" t="str">
        <f t="shared" si="7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4"/>
      <c r="P16" s="59">
        <v>34.130000000000003</v>
      </c>
      <c r="Q16" s="63">
        <f t="shared" si="3"/>
        <v>9.4805555555555561</v>
      </c>
      <c r="R16" s="64"/>
      <c r="S16" s="65">
        <v>37.79</v>
      </c>
      <c r="T16" s="63">
        <f t="shared" si="4"/>
        <v>10.497222222222222</v>
      </c>
      <c r="U16" s="66"/>
      <c r="V16" s="67">
        <v>48.4</v>
      </c>
      <c r="W16" s="63">
        <f t="shared" si="5"/>
        <v>13.444444444444443</v>
      </c>
      <c r="X16" s="18"/>
      <c r="Y16" s="15"/>
      <c r="Z16" s="15"/>
      <c r="AA16" s="15"/>
      <c r="AB16" s="68"/>
      <c r="AC16" s="71">
        <v>53.55</v>
      </c>
      <c r="AD16" s="12">
        <f t="shared" si="6"/>
        <v>0</v>
      </c>
      <c r="AE16" s="13" t="str">
        <f t="shared" si="7"/>
        <v xml:space="preserve"> </v>
      </c>
      <c r="AF16" s="7"/>
      <c r="AG16" s="7"/>
      <c r="AH16" s="7"/>
    </row>
    <row r="17" spans="1:34" x14ac:dyDescent="0.25">
      <c r="A17" s="25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59">
        <v>34.130000000000003</v>
      </c>
      <c r="Q17" s="63">
        <f t="shared" si="3"/>
        <v>9.4805555555555561</v>
      </c>
      <c r="R17" s="64"/>
      <c r="S17" s="65">
        <v>37.79</v>
      </c>
      <c r="T17" s="63">
        <f t="shared" si="4"/>
        <v>10.497222222222222</v>
      </c>
      <c r="U17" s="66"/>
      <c r="V17" s="67">
        <v>48.4</v>
      </c>
      <c r="W17" s="63">
        <f t="shared" si="5"/>
        <v>13.444444444444443</v>
      </c>
      <c r="X17" s="15"/>
      <c r="Y17" s="15"/>
      <c r="Z17" s="15"/>
      <c r="AA17" s="15"/>
      <c r="AB17" s="69"/>
      <c r="AC17" s="71">
        <v>44.015000000000001</v>
      </c>
      <c r="AD17" s="12">
        <f t="shared" si="6"/>
        <v>0</v>
      </c>
      <c r="AE17" s="13" t="str">
        <f t="shared" si="7"/>
        <v xml:space="preserve"> </v>
      </c>
      <c r="AF17" s="7"/>
      <c r="AG17" s="7"/>
      <c r="AH17" s="7"/>
    </row>
    <row r="18" spans="1:34" x14ac:dyDescent="0.25">
      <c r="A18" s="25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5"/>
      <c r="O18" s="14"/>
      <c r="P18" s="59">
        <v>34.130000000000003</v>
      </c>
      <c r="Q18" s="63">
        <f t="shared" si="3"/>
        <v>9.4805555555555561</v>
      </c>
      <c r="R18" s="64"/>
      <c r="S18" s="65">
        <v>37.79</v>
      </c>
      <c r="T18" s="63">
        <f t="shared" si="4"/>
        <v>10.497222222222222</v>
      </c>
      <c r="U18" s="66"/>
      <c r="V18" s="67">
        <v>48.4</v>
      </c>
      <c r="W18" s="63">
        <f t="shared" si="5"/>
        <v>13.444444444444443</v>
      </c>
      <c r="X18" s="18"/>
      <c r="Y18" s="15"/>
      <c r="Z18" s="15"/>
      <c r="AA18" s="15"/>
      <c r="AB18" s="68"/>
      <c r="AC18" s="71">
        <v>36.189</v>
      </c>
      <c r="AD18" s="12">
        <f t="shared" si="6"/>
        <v>0</v>
      </c>
      <c r="AE18" s="13" t="str">
        <f t="shared" si="7"/>
        <v xml:space="preserve"> </v>
      </c>
      <c r="AF18" s="7"/>
      <c r="AG18" s="7"/>
      <c r="AH18" s="7"/>
    </row>
    <row r="19" spans="1:34" x14ac:dyDescent="0.25">
      <c r="A19" s="25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5"/>
      <c r="O19" s="14"/>
      <c r="P19" s="59">
        <v>34.130000000000003</v>
      </c>
      <c r="Q19" s="63">
        <f t="shared" si="3"/>
        <v>9.4805555555555561</v>
      </c>
      <c r="R19" s="64"/>
      <c r="S19" s="65">
        <v>37.79</v>
      </c>
      <c r="T19" s="63">
        <f t="shared" si="4"/>
        <v>10.497222222222222</v>
      </c>
      <c r="U19" s="66"/>
      <c r="V19" s="67">
        <v>48.4</v>
      </c>
      <c r="W19" s="63">
        <f t="shared" si="5"/>
        <v>13.444444444444443</v>
      </c>
      <c r="X19" s="18"/>
      <c r="Y19" s="15"/>
      <c r="Z19" s="15"/>
      <c r="AA19" s="15"/>
      <c r="AB19" s="68"/>
      <c r="AC19" s="71">
        <v>28.306999999999999</v>
      </c>
      <c r="AD19" s="12">
        <f t="shared" si="6"/>
        <v>0</v>
      </c>
      <c r="AE19" s="13" t="str">
        <f t="shared" si="7"/>
        <v xml:space="preserve"> </v>
      </c>
      <c r="AF19" s="7"/>
      <c r="AG19" s="7"/>
      <c r="AH19" s="7"/>
    </row>
    <row r="20" spans="1:34" x14ac:dyDescent="0.25">
      <c r="A20" s="25">
        <v>10</v>
      </c>
      <c r="B20" s="54">
        <v>91.320300000000003</v>
      </c>
      <c r="C20" s="54">
        <v>3.35</v>
      </c>
      <c r="D20" s="54">
        <v>1.0572999999999999</v>
      </c>
      <c r="E20" s="54">
        <v>0.14030000000000001</v>
      </c>
      <c r="F20" s="54">
        <v>0.26240000000000002</v>
      </c>
      <c r="G20" s="54">
        <v>1.12E-2</v>
      </c>
      <c r="H20" s="54">
        <v>7.4099999999999999E-2</v>
      </c>
      <c r="I20" s="54">
        <v>6.4899999999999999E-2</v>
      </c>
      <c r="J20" s="54">
        <v>0.11899999999999999</v>
      </c>
      <c r="K20" s="54">
        <v>9.7000000000000003E-3</v>
      </c>
      <c r="L20" s="54">
        <v>3.452</v>
      </c>
      <c r="M20" s="54">
        <v>0.13869999999999999</v>
      </c>
      <c r="N20" s="54">
        <v>0.73319999999999996</v>
      </c>
      <c r="O20" s="14"/>
      <c r="P20" s="55">
        <v>34.270000000000003</v>
      </c>
      <c r="Q20" s="56">
        <f t="shared" ref="Q20" si="8">P20/3.6</f>
        <v>9.5194444444444457</v>
      </c>
      <c r="R20" s="57"/>
      <c r="S20" s="55">
        <v>37.950000000000003</v>
      </c>
      <c r="T20" s="56">
        <f t="shared" si="1"/>
        <v>10.541666666666668</v>
      </c>
      <c r="U20" s="58"/>
      <c r="V20" s="55">
        <v>48.64</v>
      </c>
      <c r="W20" s="56">
        <f t="shared" si="2"/>
        <v>13.511111111111111</v>
      </c>
      <c r="X20" s="18">
        <v>-3.5</v>
      </c>
      <c r="Y20" s="15">
        <v>-2.8</v>
      </c>
      <c r="Z20" s="15">
        <v>0.2</v>
      </c>
      <c r="AA20" s="15">
        <v>8</v>
      </c>
      <c r="AB20" s="69" t="s">
        <v>47</v>
      </c>
      <c r="AC20" s="71">
        <v>26.376999999999999</v>
      </c>
      <c r="AD20" s="12">
        <f t="shared" si="6"/>
        <v>99.999899999999982</v>
      </c>
      <c r="AE20" s="13" t="str">
        <f t="shared" si="7"/>
        <v xml:space="preserve"> 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4"/>
      <c r="P21" s="59">
        <v>34.270000000000003</v>
      </c>
      <c r="Q21" s="60">
        <f t="shared" ref="Q21:Q40" si="9">P21/3.6</f>
        <v>9.5194444444444457</v>
      </c>
      <c r="R21" s="61"/>
      <c r="S21" s="59">
        <v>37.950000000000003</v>
      </c>
      <c r="T21" s="60">
        <f t="shared" ref="T21:T40" si="10">S21/3.6</f>
        <v>10.541666666666668</v>
      </c>
      <c r="U21" s="62"/>
      <c r="V21" s="59">
        <v>48.64</v>
      </c>
      <c r="W21" s="60">
        <f t="shared" ref="W21:W40" si="11">V21/3.6</f>
        <v>13.511111111111111</v>
      </c>
      <c r="X21" s="18"/>
      <c r="Y21" s="15"/>
      <c r="Z21" s="15"/>
      <c r="AA21" s="15"/>
      <c r="AB21" s="68"/>
      <c r="AC21" s="71">
        <v>38.317999999999998</v>
      </c>
      <c r="AD21" s="12">
        <f t="shared" si="6"/>
        <v>0</v>
      </c>
      <c r="AE21" s="13" t="str">
        <f t="shared" si="7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4"/>
      <c r="P22" s="59">
        <v>34.270000000000003</v>
      </c>
      <c r="Q22" s="60">
        <f t="shared" si="9"/>
        <v>9.5194444444444457</v>
      </c>
      <c r="R22" s="61"/>
      <c r="S22" s="59">
        <v>37.950000000000003</v>
      </c>
      <c r="T22" s="60">
        <f t="shared" si="10"/>
        <v>10.541666666666668</v>
      </c>
      <c r="U22" s="62"/>
      <c r="V22" s="59">
        <v>48.64</v>
      </c>
      <c r="W22" s="60">
        <f t="shared" si="11"/>
        <v>13.511111111111111</v>
      </c>
      <c r="X22" s="18"/>
      <c r="Y22" s="15"/>
      <c r="Z22" s="15"/>
      <c r="AA22" s="15"/>
      <c r="AB22" s="68"/>
      <c r="AC22" s="71">
        <v>44.231999999999999</v>
      </c>
      <c r="AD22" s="12">
        <f t="shared" si="6"/>
        <v>0</v>
      </c>
      <c r="AE22" s="13" t="str">
        <f t="shared" si="7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4"/>
      <c r="P23" s="59">
        <v>34.270000000000003</v>
      </c>
      <c r="Q23" s="60">
        <f t="shared" si="9"/>
        <v>9.5194444444444457</v>
      </c>
      <c r="R23" s="61"/>
      <c r="S23" s="59">
        <v>37.950000000000003</v>
      </c>
      <c r="T23" s="60">
        <f t="shared" si="10"/>
        <v>10.541666666666668</v>
      </c>
      <c r="U23" s="62"/>
      <c r="V23" s="59">
        <v>48.64</v>
      </c>
      <c r="W23" s="60">
        <f t="shared" si="11"/>
        <v>13.511111111111111</v>
      </c>
      <c r="X23" s="18"/>
      <c r="Y23" s="15"/>
      <c r="Z23" s="15"/>
      <c r="AA23" s="15"/>
      <c r="AB23" s="68"/>
      <c r="AC23" s="71">
        <v>51.392000000000003</v>
      </c>
      <c r="AD23" s="12">
        <f t="shared" si="6"/>
        <v>0</v>
      </c>
      <c r="AE23" s="13" t="str">
        <f t="shared" si="7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4"/>
      <c r="P24" s="59">
        <v>34.270000000000003</v>
      </c>
      <c r="Q24" s="60">
        <f t="shared" si="9"/>
        <v>9.5194444444444457</v>
      </c>
      <c r="R24" s="61"/>
      <c r="S24" s="59">
        <v>37.950000000000003</v>
      </c>
      <c r="T24" s="60">
        <f t="shared" si="10"/>
        <v>10.541666666666668</v>
      </c>
      <c r="U24" s="62"/>
      <c r="V24" s="59">
        <v>48.64</v>
      </c>
      <c r="W24" s="60">
        <f t="shared" si="11"/>
        <v>13.511111111111111</v>
      </c>
      <c r="X24" s="18"/>
      <c r="Y24" s="15"/>
      <c r="Z24" s="15"/>
      <c r="AA24" s="15"/>
      <c r="AB24" s="68"/>
      <c r="AC24" s="71">
        <v>47.594000000000001</v>
      </c>
      <c r="AD24" s="12">
        <f t="shared" si="6"/>
        <v>0</v>
      </c>
      <c r="AE24" s="13" t="str">
        <f t="shared" si="7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14"/>
      <c r="P25" s="59">
        <v>34.270000000000003</v>
      </c>
      <c r="Q25" s="60">
        <f t="shared" si="9"/>
        <v>9.5194444444444457</v>
      </c>
      <c r="R25" s="61"/>
      <c r="S25" s="59">
        <v>37.950000000000003</v>
      </c>
      <c r="T25" s="60">
        <f t="shared" si="10"/>
        <v>10.541666666666668</v>
      </c>
      <c r="U25" s="62"/>
      <c r="V25" s="59">
        <v>48.64</v>
      </c>
      <c r="W25" s="60">
        <f t="shared" si="11"/>
        <v>13.511111111111111</v>
      </c>
      <c r="X25" s="18"/>
      <c r="Y25" s="15"/>
      <c r="Z25" s="15"/>
      <c r="AA25" s="15"/>
      <c r="AB25" s="68"/>
      <c r="AC25" s="71">
        <v>53.171999999999997</v>
      </c>
      <c r="AD25" s="12">
        <f t="shared" si="6"/>
        <v>0</v>
      </c>
      <c r="AE25" s="13" t="str">
        <f t="shared" si="7"/>
        <v xml:space="preserve"> </v>
      </c>
      <c r="AF25" s="7"/>
      <c r="AG25" s="7"/>
      <c r="AH25" s="7"/>
    </row>
    <row r="26" spans="1:34" x14ac:dyDescent="0.25">
      <c r="A26" s="25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9">
        <v>34.270000000000003</v>
      </c>
      <c r="Q26" s="60">
        <f t="shared" si="9"/>
        <v>9.5194444444444457</v>
      </c>
      <c r="R26" s="61"/>
      <c r="S26" s="59">
        <v>37.950000000000003</v>
      </c>
      <c r="T26" s="60">
        <f t="shared" si="10"/>
        <v>10.541666666666668</v>
      </c>
      <c r="U26" s="62"/>
      <c r="V26" s="59">
        <v>48.64</v>
      </c>
      <c r="W26" s="60">
        <f t="shared" si="11"/>
        <v>13.511111111111111</v>
      </c>
      <c r="X26" s="53"/>
      <c r="Y26" s="52"/>
      <c r="Z26" s="52"/>
      <c r="AA26" s="52"/>
      <c r="AB26" s="70"/>
      <c r="AC26" s="71">
        <v>58.851999999999997</v>
      </c>
      <c r="AD26" s="12">
        <f t="shared" si="6"/>
        <v>0</v>
      </c>
      <c r="AE26" s="13" t="str">
        <f t="shared" si="7"/>
        <v xml:space="preserve"> 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4"/>
      <c r="P27" s="59">
        <v>34.270000000000003</v>
      </c>
      <c r="Q27" s="60">
        <f t="shared" si="9"/>
        <v>9.5194444444444457</v>
      </c>
      <c r="R27" s="61"/>
      <c r="S27" s="59">
        <v>37.950000000000003</v>
      </c>
      <c r="T27" s="60">
        <f t="shared" si="10"/>
        <v>10.541666666666668</v>
      </c>
      <c r="U27" s="62"/>
      <c r="V27" s="59">
        <v>48.64</v>
      </c>
      <c r="W27" s="60">
        <f t="shared" si="11"/>
        <v>13.511111111111111</v>
      </c>
      <c r="X27" s="18"/>
      <c r="Y27" s="15"/>
      <c r="Z27" s="15"/>
      <c r="AA27" s="15"/>
      <c r="AB27" s="68"/>
      <c r="AC27" s="71">
        <v>64.858000000000004</v>
      </c>
      <c r="AD27" s="12">
        <f t="shared" si="6"/>
        <v>0</v>
      </c>
      <c r="AE27" s="13" t="str">
        <f t="shared" si="7"/>
        <v xml:space="preserve"> </v>
      </c>
      <c r="AF27" s="7"/>
      <c r="AG27" s="7"/>
      <c r="AH27" s="7"/>
    </row>
    <row r="28" spans="1:34" x14ac:dyDescent="0.25">
      <c r="A28" s="25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5"/>
      <c r="O28" s="14"/>
      <c r="P28" s="59">
        <v>34.270000000000003</v>
      </c>
      <c r="Q28" s="60">
        <f t="shared" si="9"/>
        <v>9.5194444444444457</v>
      </c>
      <c r="R28" s="61"/>
      <c r="S28" s="59">
        <v>37.950000000000003</v>
      </c>
      <c r="T28" s="60">
        <f t="shared" si="10"/>
        <v>10.541666666666668</v>
      </c>
      <c r="U28" s="62"/>
      <c r="V28" s="59">
        <v>48.64</v>
      </c>
      <c r="W28" s="60">
        <f t="shared" si="11"/>
        <v>13.511111111111111</v>
      </c>
      <c r="X28" s="18"/>
      <c r="Y28" s="15"/>
      <c r="Z28" s="15"/>
      <c r="AA28" s="15"/>
      <c r="AB28" s="68"/>
      <c r="AC28" s="71">
        <v>63.018000000000001</v>
      </c>
      <c r="AD28" s="12">
        <f t="shared" si="6"/>
        <v>0</v>
      </c>
      <c r="AE28" s="13" t="str">
        <f t="shared" si="7"/>
        <v xml:space="preserve"> 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4"/>
      <c r="P29" s="59">
        <v>34.270000000000003</v>
      </c>
      <c r="Q29" s="60">
        <f t="shared" si="9"/>
        <v>9.5194444444444457</v>
      </c>
      <c r="R29" s="61"/>
      <c r="S29" s="59">
        <v>37.950000000000003</v>
      </c>
      <c r="T29" s="60">
        <f t="shared" si="10"/>
        <v>10.541666666666668</v>
      </c>
      <c r="U29" s="62"/>
      <c r="V29" s="59">
        <v>48.64</v>
      </c>
      <c r="W29" s="60">
        <f t="shared" si="11"/>
        <v>13.511111111111111</v>
      </c>
      <c r="X29" s="18"/>
      <c r="Y29" s="15"/>
      <c r="Z29" s="15"/>
      <c r="AA29" s="15"/>
      <c r="AB29" s="68"/>
      <c r="AC29" s="71">
        <v>61.616</v>
      </c>
      <c r="AD29" s="12">
        <f t="shared" si="6"/>
        <v>0</v>
      </c>
      <c r="AE29" s="13" t="str">
        <f t="shared" si="7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4"/>
      <c r="P30" s="59">
        <v>34.270000000000003</v>
      </c>
      <c r="Q30" s="60">
        <f t="shared" si="9"/>
        <v>9.5194444444444457</v>
      </c>
      <c r="R30" s="61"/>
      <c r="S30" s="59">
        <v>37.950000000000003</v>
      </c>
      <c r="T30" s="60">
        <f t="shared" si="10"/>
        <v>10.541666666666668</v>
      </c>
      <c r="U30" s="62"/>
      <c r="V30" s="59">
        <v>48.64</v>
      </c>
      <c r="W30" s="60">
        <f t="shared" si="11"/>
        <v>13.511111111111111</v>
      </c>
      <c r="X30" s="18"/>
      <c r="Y30" s="15"/>
      <c r="Z30" s="15"/>
      <c r="AA30" s="15"/>
      <c r="AB30" s="68"/>
      <c r="AC30" s="71">
        <v>66.656000000000006</v>
      </c>
      <c r="AD30" s="12">
        <f t="shared" si="6"/>
        <v>0</v>
      </c>
      <c r="AE30" s="13" t="str">
        <f t="shared" si="7"/>
        <v xml:space="preserve"> </v>
      </c>
      <c r="AF30" s="7"/>
      <c r="AG30" s="7"/>
      <c r="AH30" s="7"/>
    </row>
    <row r="31" spans="1:34" x14ac:dyDescent="0.25">
      <c r="A31" s="25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5"/>
      <c r="O31" s="14"/>
      <c r="P31" s="59">
        <v>34.270000000000003</v>
      </c>
      <c r="Q31" s="60">
        <f t="shared" si="9"/>
        <v>9.5194444444444457</v>
      </c>
      <c r="R31" s="61"/>
      <c r="S31" s="59">
        <v>37.950000000000003</v>
      </c>
      <c r="T31" s="60">
        <f t="shared" si="10"/>
        <v>10.541666666666668</v>
      </c>
      <c r="U31" s="62"/>
      <c r="V31" s="59">
        <v>48.64</v>
      </c>
      <c r="W31" s="60">
        <f t="shared" si="11"/>
        <v>13.511111111111111</v>
      </c>
      <c r="X31" s="18"/>
      <c r="Y31" s="15"/>
      <c r="Z31" s="15"/>
      <c r="AA31" s="15"/>
      <c r="AB31" s="68"/>
      <c r="AC31" s="71">
        <v>70.210999999999999</v>
      </c>
      <c r="AD31" s="12">
        <f t="shared" si="6"/>
        <v>0</v>
      </c>
      <c r="AE31" s="13" t="str">
        <f t="shared" si="7"/>
        <v xml:space="preserve"> </v>
      </c>
      <c r="AF31" s="7"/>
      <c r="AG31" s="7"/>
      <c r="AH31" s="7"/>
    </row>
    <row r="32" spans="1:34" x14ac:dyDescent="0.25">
      <c r="A32" s="25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4"/>
      <c r="P32" s="59">
        <v>34.270000000000003</v>
      </c>
      <c r="Q32" s="60">
        <f t="shared" si="9"/>
        <v>9.5194444444444457</v>
      </c>
      <c r="R32" s="61"/>
      <c r="S32" s="59">
        <v>37.950000000000003</v>
      </c>
      <c r="T32" s="60">
        <f t="shared" si="10"/>
        <v>10.541666666666668</v>
      </c>
      <c r="U32" s="62"/>
      <c r="V32" s="59">
        <v>48.64</v>
      </c>
      <c r="W32" s="60">
        <f t="shared" si="11"/>
        <v>13.511111111111111</v>
      </c>
      <c r="X32" s="18"/>
      <c r="Y32" s="15"/>
      <c r="Z32" s="15"/>
      <c r="AA32" s="15"/>
      <c r="AB32" s="68"/>
      <c r="AC32" s="71">
        <v>67.909000000000006</v>
      </c>
      <c r="AD32" s="12">
        <f t="shared" si="6"/>
        <v>0</v>
      </c>
      <c r="AE32" s="13" t="str">
        <f t="shared" si="7"/>
        <v xml:space="preserve"> </v>
      </c>
      <c r="AF32" s="7"/>
      <c r="AG32" s="7"/>
      <c r="AH32" s="7"/>
    </row>
    <row r="33" spans="1:34" x14ac:dyDescent="0.25">
      <c r="A33" s="25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4"/>
      <c r="P33" s="59">
        <v>34.270000000000003</v>
      </c>
      <c r="Q33" s="60">
        <f t="shared" si="9"/>
        <v>9.5194444444444457</v>
      </c>
      <c r="R33" s="61"/>
      <c r="S33" s="59">
        <v>37.950000000000003</v>
      </c>
      <c r="T33" s="60">
        <f t="shared" si="10"/>
        <v>10.541666666666668</v>
      </c>
      <c r="U33" s="62"/>
      <c r="V33" s="59">
        <v>48.64</v>
      </c>
      <c r="W33" s="60">
        <f t="shared" si="11"/>
        <v>13.511111111111111</v>
      </c>
      <c r="X33" s="18"/>
      <c r="Y33" s="15"/>
      <c r="Z33" s="15"/>
      <c r="AA33" s="15"/>
      <c r="AB33" s="68"/>
      <c r="AC33" s="71">
        <v>67.909000000000006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5"/>
      <c r="O34" s="14"/>
      <c r="P34" s="59">
        <v>34.270000000000003</v>
      </c>
      <c r="Q34" s="60">
        <f t="shared" si="9"/>
        <v>9.5194444444444457</v>
      </c>
      <c r="R34" s="61"/>
      <c r="S34" s="59">
        <v>37.950000000000003</v>
      </c>
      <c r="T34" s="60">
        <f t="shared" si="10"/>
        <v>10.541666666666668</v>
      </c>
      <c r="U34" s="62"/>
      <c r="V34" s="59">
        <v>48.64</v>
      </c>
      <c r="W34" s="60">
        <f t="shared" si="11"/>
        <v>13.511111111111111</v>
      </c>
      <c r="X34" s="18"/>
      <c r="Y34" s="15"/>
      <c r="Z34" s="15"/>
      <c r="AA34" s="15"/>
      <c r="AB34" s="68"/>
      <c r="AC34" s="71">
        <v>65.605999999999995</v>
      </c>
      <c r="AD34" s="12">
        <f t="shared" si="6"/>
        <v>0</v>
      </c>
      <c r="AE34" s="13" t="str">
        <f t="shared" si="7"/>
        <v xml:space="preserve"> 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4"/>
      <c r="P35" s="59">
        <v>34.270000000000003</v>
      </c>
      <c r="Q35" s="60">
        <f t="shared" si="9"/>
        <v>9.5194444444444457</v>
      </c>
      <c r="R35" s="61"/>
      <c r="S35" s="59">
        <v>37.950000000000003</v>
      </c>
      <c r="T35" s="60">
        <f t="shared" si="10"/>
        <v>10.541666666666668</v>
      </c>
      <c r="U35" s="62"/>
      <c r="V35" s="59">
        <v>48.64</v>
      </c>
      <c r="W35" s="60">
        <f t="shared" si="11"/>
        <v>13.511111111111111</v>
      </c>
      <c r="X35" s="18"/>
      <c r="Y35" s="15"/>
      <c r="Z35" s="15"/>
      <c r="AA35" s="15"/>
      <c r="AB35" s="68"/>
      <c r="AC35" s="71">
        <v>62.116999999999997</v>
      </c>
      <c r="AD35" s="12">
        <f t="shared" si="6"/>
        <v>0</v>
      </c>
      <c r="AE35" s="13" t="str">
        <f t="shared" si="7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4"/>
      <c r="P36" s="59">
        <v>34.270000000000003</v>
      </c>
      <c r="Q36" s="60">
        <f t="shared" si="9"/>
        <v>9.5194444444444457</v>
      </c>
      <c r="R36" s="61"/>
      <c r="S36" s="59">
        <v>37.950000000000003</v>
      </c>
      <c r="T36" s="60">
        <f t="shared" si="10"/>
        <v>10.541666666666668</v>
      </c>
      <c r="U36" s="62"/>
      <c r="V36" s="59">
        <v>48.64</v>
      </c>
      <c r="W36" s="60">
        <f t="shared" si="11"/>
        <v>13.511111111111111</v>
      </c>
      <c r="X36" s="18"/>
      <c r="Y36" s="15"/>
      <c r="Z36" s="15"/>
      <c r="AA36" s="15"/>
      <c r="AB36" s="68"/>
      <c r="AC36" s="71">
        <v>63.018000000000001</v>
      </c>
      <c r="AD36" s="12">
        <f t="shared" si="6"/>
        <v>0</v>
      </c>
      <c r="AE36" s="13" t="str">
        <f t="shared" si="7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4"/>
      <c r="P37" s="59">
        <v>34.270000000000003</v>
      </c>
      <c r="Q37" s="60">
        <f t="shared" si="9"/>
        <v>9.5194444444444457</v>
      </c>
      <c r="R37" s="61"/>
      <c r="S37" s="59">
        <v>37.950000000000003</v>
      </c>
      <c r="T37" s="60">
        <f t="shared" si="10"/>
        <v>10.541666666666668</v>
      </c>
      <c r="U37" s="62"/>
      <c r="V37" s="59">
        <v>48.64</v>
      </c>
      <c r="W37" s="60">
        <f t="shared" si="11"/>
        <v>13.511111111111111</v>
      </c>
      <c r="X37" s="18"/>
      <c r="Y37" s="15"/>
      <c r="Z37" s="15"/>
      <c r="AA37" s="15"/>
      <c r="AB37" s="68"/>
      <c r="AC37" s="71">
        <v>63.061</v>
      </c>
      <c r="AD37" s="12">
        <f t="shared" si="6"/>
        <v>0</v>
      </c>
      <c r="AE37" s="13" t="str">
        <f t="shared" si="7"/>
        <v xml:space="preserve"> </v>
      </c>
      <c r="AF37" s="7"/>
      <c r="AG37" s="7"/>
      <c r="AH37" s="7"/>
    </row>
    <row r="38" spans="1:34" x14ac:dyDescent="0.25">
      <c r="A38" s="25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4"/>
      <c r="P38" s="59">
        <v>34.270000000000003</v>
      </c>
      <c r="Q38" s="60">
        <f t="shared" si="9"/>
        <v>9.5194444444444457</v>
      </c>
      <c r="R38" s="61"/>
      <c r="S38" s="59">
        <v>37.950000000000003</v>
      </c>
      <c r="T38" s="60">
        <f t="shared" si="10"/>
        <v>10.541666666666668</v>
      </c>
      <c r="U38" s="62"/>
      <c r="V38" s="59">
        <v>48.64</v>
      </c>
      <c r="W38" s="60">
        <f t="shared" si="11"/>
        <v>13.511111111111111</v>
      </c>
      <c r="X38" s="18"/>
      <c r="Y38" s="15"/>
      <c r="Z38" s="15"/>
      <c r="AA38" s="15"/>
      <c r="AB38" s="68"/>
      <c r="AC38" s="71">
        <v>56.991</v>
      </c>
      <c r="AD38" s="12">
        <f t="shared" si="6"/>
        <v>0</v>
      </c>
      <c r="AE38" s="13" t="str">
        <f t="shared" si="7"/>
        <v xml:space="preserve"> 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4"/>
      <c r="P39" s="59">
        <v>34.270000000000003</v>
      </c>
      <c r="Q39" s="60">
        <f t="shared" si="9"/>
        <v>9.5194444444444457</v>
      </c>
      <c r="R39" s="61"/>
      <c r="S39" s="59">
        <v>37.950000000000003</v>
      </c>
      <c r="T39" s="60">
        <f t="shared" si="10"/>
        <v>10.541666666666668</v>
      </c>
      <c r="U39" s="62"/>
      <c r="V39" s="59">
        <v>48.64</v>
      </c>
      <c r="W39" s="60">
        <f t="shared" si="11"/>
        <v>13.511111111111111</v>
      </c>
      <c r="X39" s="18"/>
      <c r="Y39" s="15"/>
      <c r="Z39" s="15"/>
      <c r="AA39" s="15"/>
      <c r="AB39" s="68"/>
      <c r="AC39" s="71">
        <v>60.396999999999998</v>
      </c>
      <c r="AD39" s="12">
        <f t="shared" si="6"/>
        <v>0</v>
      </c>
      <c r="AE39" s="13" t="str">
        <f t="shared" si="7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5"/>
      <c r="O40" s="14"/>
      <c r="P40" s="59">
        <v>34.270000000000003</v>
      </c>
      <c r="Q40" s="60">
        <f t="shared" si="9"/>
        <v>9.5194444444444457</v>
      </c>
      <c r="R40" s="61"/>
      <c r="S40" s="59">
        <v>37.950000000000003</v>
      </c>
      <c r="T40" s="60">
        <f t="shared" si="10"/>
        <v>10.541666666666668</v>
      </c>
      <c r="U40" s="62"/>
      <c r="V40" s="59">
        <v>48.64</v>
      </c>
      <c r="W40" s="60">
        <f t="shared" si="11"/>
        <v>13.511111111111111</v>
      </c>
      <c r="X40" s="18"/>
      <c r="Y40" s="15"/>
      <c r="Z40" s="15"/>
      <c r="AA40" s="15"/>
      <c r="AB40" s="68"/>
      <c r="AC40" s="71">
        <v>64.850999999999999</v>
      </c>
      <c r="AD40" s="12">
        <f t="shared" si="6"/>
        <v>0</v>
      </c>
      <c r="AE40" s="13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5"/>
      <c r="AB41" s="36"/>
      <c r="AC41" s="37"/>
      <c r="AD41" s="12">
        <f t="shared" si="6"/>
        <v>0</v>
      </c>
      <c r="AE41" s="13" t="str">
        <f t="shared" si="7"/>
        <v xml:space="preserve"> </v>
      </c>
      <c r="AF41" s="7"/>
      <c r="AG41" s="7"/>
      <c r="AH41" s="7"/>
    </row>
    <row r="42" spans="1:34" ht="15" customHeight="1" thickBot="1" x14ac:dyDescent="0.3">
      <c r="A42" s="119" t="s">
        <v>24</v>
      </c>
      <c r="B42" s="119"/>
      <c r="C42" s="119"/>
      <c r="D42" s="119"/>
      <c r="E42" s="119"/>
      <c r="F42" s="119"/>
      <c r="G42" s="119"/>
      <c r="H42" s="120"/>
      <c r="I42" s="121" t="s">
        <v>22</v>
      </c>
      <c r="J42" s="122"/>
      <c r="K42" s="32">
        <v>0</v>
      </c>
      <c r="L42" s="123" t="s">
        <v>23</v>
      </c>
      <c r="M42" s="124"/>
      <c r="N42" s="33">
        <v>0</v>
      </c>
      <c r="O42" s="125">
        <f>SUMPRODUCT(O11:O41,AC11:AC41)/SUM(AC11:AC41)</f>
        <v>0</v>
      </c>
      <c r="P42" s="115">
        <f>SUMPRODUCT(P11:P41,AC11:AC41)/SUM(AC11:AC41)</f>
        <v>34.233380848606821</v>
      </c>
      <c r="Q42" s="113">
        <f>SUMPRODUCT(Q11:Q41,AC11:AC41)/SUM(AC11:AC41)</f>
        <v>9.5092724579463415</v>
      </c>
      <c r="R42" s="115">
        <f>SUMPRODUCT(R11:R41,AC11:AC41)/SUM(AC11:AC41)</f>
        <v>0</v>
      </c>
      <c r="S42" s="115">
        <f>SUMPRODUCT(S11:S41,AC11:AC41)/SUM(AC11:AC41)</f>
        <v>37.90814954126494</v>
      </c>
      <c r="T42" s="117">
        <f>SUMPRODUCT(T11:T41,AC11:AC41)/SUM(AC11:AC41)</f>
        <v>10.53004153924026</v>
      </c>
      <c r="U42" s="16"/>
      <c r="V42" s="8"/>
      <c r="W42" s="8"/>
      <c r="X42" s="8"/>
      <c r="Y42" s="8"/>
      <c r="Z42" s="8"/>
      <c r="AA42" s="106" t="s">
        <v>45</v>
      </c>
      <c r="AB42" s="107"/>
      <c r="AC42" s="38">
        <v>1649.7739999999999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8" t="s">
        <v>3</v>
      </c>
      <c r="I43" s="109"/>
      <c r="J43" s="109"/>
      <c r="K43" s="109"/>
      <c r="L43" s="109"/>
      <c r="M43" s="109"/>
      <c r="N43" s="110"/>
      <c r="O43" s="126"/>
      <c r="P43" s="116"/>
      <c r="Q43" s="114"/>
      <c r="R43" s="116"/>
      <c r="S43" s="116"/>
      <c r="T43" s="118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44" t="s">
        <v>49</v>
      </c>
      <c r="S45" s="44"/>
      <c r="T45" s="44"/>
      <c r="U45" s="44"/>
      <c r="V45" s="44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44" t="s">
        <v>53</v>
      </c>
      <c r="S47" s="44"/>
      <c r="T47" s="44"/>
      <c r="U47" s="44"/>
      <c r="V47" s="44" t="s">
        <v>61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44" t="s">
        <v>54</v>
      </c>
      <c r="S49" s="44"/>
      <c r="T49" s="44"/>
      <c r="U49" s="44"/>
      <c r="V49" s="44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L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2016-12-07T07:34:56Z</cp:lastPrinted>
  <dcterms:created xsi:type="dcterms:W3CDTF">2016-10-07T07:24:19Z</dcterms:created>
  <dcterms:modified xsi:type="dcterms:W3CDTF">2016-12-07T07:38:11Z</dcterms:modified>
</cp:coreProperties>
</file>