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<sst xmlns="http://schemas.openxmlformats.org/spreadsheetml/2006/main" count="81" uniqueCount="70">
  <si>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</si>
  <si>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</si>
  <si>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</si>
  <si>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</si>
  <si>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</si>
  <si>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</si>
  <si>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</si>
  <si>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</si>
  <si>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</si>
  <si>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</si>
  <si>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</si>
  <si>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</si>
  <si>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</si>
  <si>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</si>
  <si>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</si>
  <si>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</si>
  <si>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</si>
  <si>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</si>
  <si>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</si>
  <si>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</si>
  <si>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</si>
  <si>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</si>
  <si>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</si>
  <si>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</si>
  <si>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</si>
  <si>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</si>
  <si>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</si>
  <si>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</si>
  <si>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</si>
  <si>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</si>
  <si>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</si>
  <si>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</si>
  <si>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</si>
  <si>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</si>
  <si>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</si>
  <si>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</si>
  <si>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</si>
  <si>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</si>
  <si>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</si>
  <si>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</si>
  <si>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</si>
  <si>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</si>
  <si>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</si>
  <si>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</si>
  <si>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</si>
  <si>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</si>
  <si>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</si>
  <si>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</si>
  <si>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</si>
  <si>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</si>
  <si>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</si>
  <si>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</si>
  <si>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</si>
  <si>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</si>
  <si>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</si>
  <si>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</si>
  <si>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</si>
  <si>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</si>
  <si>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</si>
  <si>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 </t>
    </r>
    <r>
      <rPr>
        <b/>
        <u/>
        <sz val="11"/>
        <color theme="1"/>
        <rFont val="Times New Roman"/>
        <family val="1"/>
        <charset val="204"/>
      </rPr>
      <t xml:space="preserve"> Маріуполь -Бердянськ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</si>
  <si>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УЕГГ "Бердянськ"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 Бердянськ         </t>
    </r>
  </si>
  <si>
    <t>Данные по объекту ГРС г.Бердянска (осн.) за 11/16.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</si>
  <si>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</si>
  <si>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</si>
  <si>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</si>
  <si>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</si>
  <si>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</si>
  <si>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</si>
  <si>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 xml:space="preserve"> 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</si>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</sst>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E28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9" t="s">
        <v>20</v>
      </c>
      <c r="B1" s="38"/>
      <c r="C1" s="38"/>
      <c r="D1" s="38"/>
      <c r="E1" s="11"/>
      <c r="F1" s="11"/>
      <c r="G1" s="11"/>
      <c r="H1" s="11"/>
      <c r="I1" s="11"/>
      <c r="J1" s="11"/>
      <c r="K1" s="11"/>
      <c r="L1" s="11"/>
      <c r="M1" s="38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  <c r="Y1" s="11"/>
      <c r="Z1" s="11"/>
      <c r="AA1" s="11"/>
      <c r="AB1" s="11"/>
      <c r="AC1" s="11"/>
    </row>
    <row r="2" spans="1:34" x14ac:dyDescent="0.25">
      <c r="A2" s="39" t="s">
        <v>47</v>
      </c>
      <c r="B2" s="38"/>
      <c r="C2" s="10"/>
      <c r="D2" s="38"/>
      <c r="E2" s="11"/>
      <c r="F2" s="38"/>
      <c r="G2" s="38"/>
      <c r="H2" s="38"/>
      <c r="I2" s="38"/>
      <c r="J2" s="38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9"/>
      <c r="AB2" s="50"/>
      <c r="AC2" s="50"/>
    </row>
    <row r="3" spans="1:34" x14ac:dyDescent="0.25">
      <c r="A3" s="114" t="s">
        <v>48</v>
      </c>
      <c r="B3" s="114"/>
      <c r="C3" s="114"/>
      <c r="D3" s="114"/>
      <c r="E3" s="114"/>
      <c r="F3" s="38"/>
      <c r="G3" s="38"/>
      <c r="H3" s="70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</row>
    <row r="4" spans="1:34" ht="13.5" customHeight="1" x14ac:dyDescent="0.25">
      <c r="A4" s="40" t="s">
        <v>21</v>
      </c>
      <c r="B4" s="11"/>
      <c r="C4" s="11"/>
      <c r="D4" s="11"/>
      <c r="E4" s="11"/>
      <c r="F4" s="11"/>
      <c r="G4" s="38"/>
      <c r="H4" s="38"/>
      <c r="I4" s="38"/>
      <c r="J4" s="38"/>
      <c r="K4" s="12" t="s">
        <v>58</v>
      </c>
      <c r="L4" s="11"/>
      <c r="M4" s="4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40" t="s">
        <v>49</v>
      </c>
      <c r="B5" s="11"/>
      <c r="C5" s="11"/>
      <c r="D5" s="11"/>
      <c r="E5" s="11"/>
      <c r="F5" s="38"/>
      <c r="G5" s="38"/>
      <c r="H5" s="38"/>
      <c r="I5" s="38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40"/>
      <c r="B6" s="11"/>
      <c r="C6" s="11"/>
      <c r="D6" s="11"/>
      <c r="E6" s="11"/>
      <c r="F6" s="38"/>
      <c r="G6" s="38"/>
      <c r="H6" s="38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19" t="s">
        <v>0</v>
      </c>
      <c r="B8" s="106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  <c r="N8" s="106" t="s">
        <v>30</v>
      </c>
      <c r="O8" s="124"/>
      <c r="P8" s="124"/>
      <c r="Q8" s="124"/>
      <c r="R8" s="124"/>
      <c r="S8" s="124"/>
      <c r="T8" s="124"/>
      <c r="U8" s="124"/>
      <c r="V8" s="124"/>
      <c r="W8" s="125"/>
      <c r="X8" s="126" t="s">
        <v>25</v>
      </c>
      <c r="Y8" s="128" t="s">
        <v>2</v>
      </c>
      <c r="Z8" s="115" t="s">
        <v>17</v>
      </c>
      <c r="AA8" s="115" t="s">
        <v>18</v>
      </c>
      <c r="AB8" s="117" t="s">
        <v>19</v>
      </c>
      <c r="AC8" s="119" t="s">
        <v>16</v>
      </c>
    </row>
    <row r="9" spans="1:34" ht="16.5" customHeight="1" thickBot="1" x14ac:dyDescent="0.3">
      <c r="A9" s="135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2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127"/>
      <c r="Y9" s="129"/>
      <c r="Z9" s="116"/>
      <c r="AA9" s="116"/>
      <c r="AB9" s="118"/>
      <c r="AC9" s="120"/>
    </row>
    <row r="10" spans="1:34" ht="15" customHeight="1" x14ac:dyDescent="0.25">
      <c r="A10" s="135"/>
      <c r="B10" s="112" t="s">
        <v>33</v>
      </c>
      <c r="C10" s="86" t="s">
        <v>34</v>
      </c>
      <c r="D10" s="86" t="s">
        <v>35</v>
      </c>
      <c r="E10" s="86" t="s">
        <v>40</v>
      </c>
      <c r="F10" s="86" t="s">
        <v>41</v>
      </c>
      <c r="G10" s="86" t="s">
        <v>38</v>
      </c>
      <c r="H10" s="86" t="s">
        <v>42</v>
      </c>
      <c r="I10" s="86" t="s">
        <v>39</v>
      </c>
      <c r="J10" s="86" t="s">
        <v>37</v>
      </c>
      <c r="K10" s="86" t="s">
        <v>36</v>
      </c>
      <c r="L10" s="86" t="s">
        <v>43</v>
      </c>
      <c r="M10" s="88" t="s">
        <v>44</v>
      </c>
      <c r="N10" s="122"/>
      <c r="O10" s="130" t="s">
        <v>31</v>
      </c>
      <c r="P10" s="132" t="s">
        <v>10</v>
      </c>
      <c r="Q10" s="117" t="s">
        <v>11</v>
      </c>
      <c r="R10" s="112" t="s">
        <v>32</v>
      </c>
      <c r="S10" s="86" t="s">
        <v>12</v>
      </c>
      <c r="T10" s="88" t="s">
        <v>13</v>
      </c>
      <c r="U10" s="90" t="s">
        <v>27</v>
      </c>
      <c r="V10" s="86" t="s">
        <v>14</v>
      </c>
      <c r="W10" s="88" t="s">
        <v>15</v>
      </c>
      <c r="X10" s="127"/>
      <c r="Y10" s="129"/>
      <c r="Z10" s="116"/>
      <c r="AA10" s="116"/>
      <c r="AB10" s="118"/>
      <c r="AC10" s="120"/>
    </row>
    <row r="11" spans="1:34" ht="92.25" customHeight="1" x14ac:dyDescent="0.25">
      <c r="A11" s="135"/>
      <c r="B11" s="113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/>
      <c r="N11" s="123"/>
      <c r="O11" s="131"/>
      <c r="P11" s="133"/>
      <c r="Q11" s="118"/>
      <c r="R11" s="113"/>
      <c r="S11" s="87"/>
      <c r="T11" s="89"/>
      <c r="U11" s="91"/>
      <c r="V11" s="87"/>
      <c r="W11" s="89"/>
      <c r="X11" s="127"/>
      <c r="Y11" s="129"/>
      <c r="Z11" s="116"/>
      <c r="AA11" s="116"/>
      <c r="AB11" s="118"/>
      <c r="AC11" s="120"/>
    </row>
    <row r="12" spans="1:34" x14ac:dyDescent="0.25">
      <c r="A12" s="26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5"/>
      <c r="P12" s="71">
        <v>34.380000000000003</v>
      </c>
      <c r="Q12" s="72">
        <f t="shared" ref="Q12" si="0">P12/3.6</f>
        <v>9.5500000000000007</v>
      </c>
      <c r="R12" s="73"/>
      <c r="S12" s="74">
        <v>38.07</v>
      </c>
      <c r="T12" s="72">
        <f t="shared" ref="T12:T41" si="1">S12/3.6</f>
        <v>10.574999999999999</v>
      </c>
      <c r="U12" s="75"/>
      <c r="V12" s="74">
        <v>48.84</v>
      </c>
      <c r="W12" s="72">
        <f t="shared" ref="W12:W41" si="2">V12/3.6</f>
        <v>13.566666666666666</v>
      </c>
      <c r="X12" s="67"/>
      <c r="Y12" s="68"/>
      <c r="Z12" s="68"/>
      <c r="AA12" s="68"/>
      <c r="AB12" s="69"/>
      <c r="AC12" s="136">
        <v>307.20946999999995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9">
        <v>0.36520000000000002</v>
      </c>
      <c r="N13" s="26">
        <v>0.72660000000000002</v>
      </c>
      <c r="O13" s="16"/>
      <c r="P13" s="51">
        <v>34.229999999999997</v>
      </c>
      <c r="Q13" s="45">
        <f t="shared" ref="Q13:Q15" si="3">P13/3.6</f>
        <v>9.5083333333333329</v>
      </c>
      <c r="R13" s="52"/>
      <c r="S13" s="53">
        <v>37.909999999999997</v>
      </c>
      <c r="T13" s="45">
        <f t="shared" ref="T13:T16" si="4">S13/3.6</f>
        <v>10.530555555555555</v>
      </c>
      <c r="U13" s="54"/>
      <c r="V13" s="53">
        <v>48.81</v>
      </c>
      <c r="W13" s="45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1" t="s">
        <v>50</v>
      </c>
      <c r="AC13" s="137">
        <v>286.49730999999997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6"/>
      <c r="O14" s="15"/>
      <c r="P14" s="71">
        <v>34.229999999999997</v>
      </c>
      <c r="Q14" s="72">
        <f t="shared" si="3"/>
        <v>9.5083333333333329</v>
      </c>
      <c r="R14" s="73"/>
      <c r="S14" s="74">
        <v>37.909999999999997</v>
      </c>
      <c r="T14" s="72">
        <f t="shared" si="4"/>
        <v>10.530555555555555</v>
      </c>
      <c r="U14" s="75"/>
      <c r="V14" s="74">
        <v>48.81</v>
      </c>
      <c r="W14" s="72">
        <f t="shared" si="5"/>
        <v>13.558333333333334</v>
      </c>
      <c r="X14" s="19"/>
      <c r="Y14" s="16"/>
      <c r="Z14" s="16"/>
      <c r="AA14" s="16"/>
      <c r="AB14" s="20"/>
      <c r="AC14" s="137">
        <v>263.81913000000003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5"/>
      <c r="P15" s="71">
        <v>34.229999999999997</v>
      </c>
      <c r="Q15" s="72">
        <f t="shared" si="3"/>
        <v>9.5083333333333329</v>
      </c>
      <c r="R15" s="73"/>
      <c r="S15" s="74">
        <v>37.909999999999997</v>
      </c>
      <c r="T15" s="72">
        <f t="shared" si="4"/>
        <v>10.530555555555555</v>
      </c>
      <c r="U15" s="75"/>
      <c r="V15" s="74">
        <v>48.81</v>
      </c>
      <c r="W15" s="72">
        <f t="shared" si="5"/>
        <v>13.558333333333334</v>
      </c>
      <c r="X15" s="19"/>
      <c r="Y15" s="16"/>
      <c r="Z15" s="16"/>
      <c r="AA15" s="16"/>
      <c r="AB15" s="20"/>
      <c r="AC15" s="137">
        <v>270.04240999999996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  <c r="O16" s="15"/>
      <c r="P16" s="71">
        <v>34.229999999999997</v>
      </c>
      <c r="Q16" s="72">
        <f>P16/3.6</f>
        <v>9.5083333333333329</v>
      </c>
      <c r="R16" s="73"/>
      <c r="S16" s="74">
        <v>37.909999999999997</v>
      </c>
      <c r="T16" s="72">
        <f t="shared" si="4"/>
        <v>10.530555555555555</v>
      </c>
      <c r="U16" s="75"/>
      <c r="V16" s="74">
        <v>48.81</v>
      </c>
      <c r="W16" s="72">
        <f t="shared" si="5"/>
        <v>13.558333333333334</v>
      </c>
      <c r="X16" s="19"/>
      <c r="Y16" s="16"/>
      <c r="Z16" s="16"/>
      <c r="AA16" s="16"/>
      <c r="AB16" s="20"/>
      <c r="AC16" s="137">
        <v>279.49290999999999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/>
      <c r="O17" s="15"/>
      <c r="P17" s="71">
        <v>34.229999999999997</v>
      </c>
      <c r="Q17" s="72">
        <f>P17/3.6</f>
        <v>9.5083333333333329</v>
      </c>
      <c r="R17" s="73"/>
      <c r="S17" s="74">
        <v>37.909999999999997</v>
      </c>
      <c r="T17" s="72">
        <f>S17/3.6</f>
        <v>10.530555555555555</v>
      </c>
      <c r="U17" s="75"/>
      <c r="V17" s="74">
        <v>48.81</v>
      </c>
      <c r="W17" s="72">
        <f>V17/3.6</f>
        <v>13.558333333333334</v>
      </c>
      <c r="X17" s="19"/>
      <c r="Y17" s="16"/>
      <c r="Z17" s="16"/>
      <c r="AA17" s="16"/>
      <c r="AB17" s="20"/>
      <c r="AC17" s="137">
        <v>245.57335999999998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6"/>
      <c r="P18" s="71">
        <v>34.229999999999997</v>
      </c>
      <c r="Q18" s="76">
        <f>P18/3.6</f>
        <v>9.5083333333333329</v>
      </c>
      <c r="R18" s="77"/>
      <c r="S18" s="74">
        <v>37.909999999999997</v>
      </c>
      <c r="T18" s="76">
        <f>S18/3.6</f>
        <v>10.530555555555555</v>
      </c>
      <c r="U18" s="77"/>
      <c r="V18" s="74">
        <v>48.81</v>
      </c>
      <c r="W18" s="76">
        <f>V18/3.6</f>
        <v>13.558333333333334</v>
      </c>
      <c r="X18" s="16"/>
      <c r="Y18" s="16"/>
      <c r="Z18" s="16"/>
      <c r="AA18" s="16"/>
      <c r="AB18" s="41"/>
      <c r="AC18" s="138">
        <v>219.1147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5">
        <v>91.7804</v>
      </c>
      <c r="C19" s="55">
        <v>3.9049</v>
      </c>
      <c r="D19" s="55">
        <v>0.90029999999999999</v>
      </c>
      <c r="E19" s="55">
        <v>9.35E-2</v>
      </c>
      <c r="F19" s="55">
        <v>0.14680000000000001</v>
      </c>
      <c r="G19" s="55">
        <v>5.4999999999999997E-3</v>
      </c>
      <c r="H19" s="55">
        <v>4.4499999999999998E-2</v>
      </c>
      <c r="I19" s="55">
        <v>3.8699999999999998E-2</v>
      </c>
      <c r="J19" s="55">
        <v>4.3900000000000002E-2</v>
      </c>
      <c r="K19" s="55">
        <v>9.9000000000000008E-3</v>
      </c>
      <c r="L19" s="55">
        <v>2.6779999999999999</v>
      </c>
      <c r="M19" s="55">
        <v>0.35360000000000003</v>
      </c>
      <c r="N19" s="66">
        <v>0.7268</v>
      </c>
      <c r="O19" s="57"/>
      <c r="P19" s="53">
        <v>34.24</v>
      </c>
      <c r="Q19" s="45">
        <f t="shared" ref="Q19:Q41" si="8">P19/3.6</f>
        <v>9.5111111111111111</v>
      </c>
      <c r="R19" s="58"/>
      <c r="S19" s="53">
        <v>37.92</v>
      </c>
      <c r="T19" s="45">
        <f t="shared" si="1"/>
        <v>10.533333333333333</v>
      </c>
      <c r="U19" s="59"/>
      <c r="V19" s="53">
        <v>48.81</v>
      </c>
      <c r="W19" s="45">
        <f t="shared" si="2"/>
        <v>13.558333333333334</v>
      </c>
      <c r="X19" s="60"/>
      <c r="Y19" s="46"/>
      <c r="Z19" s="46"/>
      <c r="AA19" s="46"/>
      <c r="AB19" s="61"/>
      <c r="AC19" s="136">
        <v>200.77984000000001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6"/>
      <c r="O20" s="15"/>
      <c r="P20" s="74">
        <v>34.24</v>
      </c>
      <c r="Q20" s="72">
        <f t="shared" si="8"/>
        <v>9.5111111111111111</v>
      </c>
      <c r="R20" s="78"/>
      <c r="S20" s="74">
        <v>37.92</v>
      </c>
      <c r="T20" s="72">
        <f t="shared" si="1"/>
        <v>10.533333333333333</v>
      </c>
      <c r="U20" s="79"/>
      <c r="V20" s="74">
        <v>48.81</v>
      </c>
      <c r="W20" s="72">
        <f t="shared" si="2"/>
        <v>13.558333333333334</v>
      </c>
      <c r="X20" s="19"/>
      <c r="Y20" s="16"/>
      <c r="Z20" s="16"/>
      <c r="AA20" s="16"/>
      <c r="AB20" s="20"/>
      <c r="AC20" s="137">
        <v>191.66650000000001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  <c r="O21" s="15"/>
      <c r="P21" s="74">
        <v>34.24</v>
      </c>
      <c r="Q21" s="72">
        <f t="shared" si="8"/>
        <v>9.5111111111111111</v>
      </c>
      <c r="R21" s="78"/>
      <c r="S21" s="74">
        <v>37.92</v>
      </c>
      <c r="T21" s="72">
        <f t="shared" si="1"/>
        <v>10.533333333333333</v>
      </c>
      <c r="U21" s="79"/>
      <c r="V21" s="74">
        <v>48.81</v>
      </c>
      <c r="W21" s="72">
        <f t="shared" si="2"/>
        <v>13.558333333333334</v>
      </c>
      <c r="X21" s="19"/>
      <c r="Y21" s="16"/>
      <c r="Z21" s="16"/>
      <c r="AA21" s="16"/>
      <c r="AB21" s="20"/>
      <c r="AC21" s="137">
        <v>218.65535999999997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6"/>
      <c r="O22" s="15"/>
      <c r="P22" s="74">
        <v>34.24</v>
      </c>
      <c r="Q22" s="72">
        <f t="shared" si="8"/>
        <v>9.5111111111111111</v>
      </c>
      <c r="R22" s="78"/>
      <c r="S22" s="74">
        <v>37.92</v>
      </c>
      <c r="T22" s="72">
        <f t="shared" si="1"/>
        <v>10.533333333333333</v>
      </c>
      <c r="U22" s="79"/>
      <c r="V22" s="74">
        <v>48.81</v>
      </c>
      <c r="W22" s="72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7">
        <v>255.7783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6"/>
      <c r="O23" s="15"/>
      <c r="P23" s="74">
        <v>34.24</v>
      </c>
      <c r="Q23" s="72">
        <f t="shared" si="8"/>
        <v>9.5111111111111111</v>
      </c>
      <c r="R23" s="78"/>
      <c r="S23" s="74">
        <v>37.92</v>
      </c>
      <c r="T23" s="72">
        <f t="shared" si="1"/>
        <v>10.533333333333333</v>
      </c>
      <c r="U23" s="79"/>
      <c r="V23" s="74">
        <v>48.81</v>
      </c>
      <c r="W23" s="72">
        <f t="shared" si="2"/>
        <v>13.558333333333334</v>
      </c>
      <c r="X23" s="19"/>
      <c r="Y23" s="16"/>
      <c r="Z23" s="16"/>
      <c r="AA23" s="16"/>
      <c r="AB23" s="20"/>
      <c r="AC23" s="137">
        <v>240.80944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6"/>
      <c r="O24" s="15"/>
      <c r="P24" s="74">
        <v>34.24</v>
      </c>
      <c r="Q24" s="72">
        <f t="shared" si="8"/>
        <v>9.5111111111111111</v>
      </c>
      <c r="R24" s="78"/>
      <c r="S24" s="74">
        <v>37.92</v>
      </c>
      <c r="T24" s="72">
        <f t="shared" si="1"/>
        <v>10.533333333333333</v>
      </c>
      <c r="U24" s="79"/>
      <c r="V24" s="74">
        <v>48.81</v>
      </c>
      <c r="W24" s="72">
        <f t="shared" si="2"/>
        <v>13.558333333333334</v>
      </c>
      <c r="X24" s="19"/>
      <c r="Y24" s="16"/>
      <c r="Z24" s="16"/>
      <c r="AA24" s="16"/>
      <c r="AB24" s="20"/>
      <c r="AC24" s="137">
        <v>245.26913000000002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9">
        <v>0.35320000000000001</v>
      </c>
      <c r="N25" s="26">
        <v>0.7268</v>
      </c>
      <c r="O25" s="15"/>
      <c r="P25" s="62">
        <v>34.200000000000003</v>
      </c>
      <c r="Q25" s="45">
        <f t="shared" si="8"/>
        <v>9.5</v>
      </c>
      <c r="R25" s="58"/>
      <c r="S25" s="53">
        <v>37.880000000000003</v>
      </c>
      <c r="T25" s="45">
        <f t="shared" si="1"/>
        <v>10.522222222222222</v>
      </c>
      <c r="U25" s="59"/>
      <c r="V25" s="53">
        <v>48.76</v>
      </c>
      <c r="W25" s="45">
        <f t="shared" si="2"/>
        <v>13.544444444444444</v>
      </c>
      <c r="X25" s="60"/>
      <c r="Y25" s="46"/>
      <c r="Z25" s="46"/>
      <c r="AA25" s="46"/>
      <c r="AB25" s="61"/>
      <c r="AC25" s="136">
        <v>290.64784000000003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6"/>
      <c r="O26" s="15"/>
      <c r="P26" s="80">
        <v>34.200000000000003</v>
      </c>
      <c r="Q26" s="72">
        <f t="shared" si="8"/>
        <v>9.5</v>
      </c>
      <c r="R26" s="78"/>
      <c r="S26" s="74">
        <v>37.880000000000003</v>
      </c>
      <c r="T26" s="72">
        <f t="shared" si="1"/>
        <v>10.522222222222222</v>
      </c>
      <c r="U26" s="79"/>
      <c r="V26" s="74">
        <v>48.76</v>
      </c>
      <c r="W26" s="72">
        <f>V26/3.6</f>
        <v>13.544444444444444</v>
      </c>
      <c r="X26" s="19"/>
      <c r="Y26" s="16"/>
      <c r="Z26" s="16"/>
      <c r="AA26" s="16"/>
      <c r="AB26" s="20"/>
      <c r="AC26" s="137">
        <v>304.01765999999998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6"/>
      <c r="O27" s="15"/>
      <c r="P27" s="80">
        <v>34.200000000000003</v>
      </c>
      <c r="Q27" s="72">
        <f>P27/3.6</f>
        <v>9.5</v>
      </c>
      <c r="R27" s="78"/>
      <c r="S27" s="74">
        <v>37.880000000000003</v>
      </c>
      <c r="T27" s="72">
        <f>S27/3.6</f>
        <v>10.522222222222222</v>
      </c>
      <c r="U27" s="79"/>
      <c r="V27" s="74">
        <v>48.76</v>
      </c>
      <c r="W27" s="72">
        <f>V27/3.6</f>
        <v>13.544444444444444</v>
      </c>
      <c r="X27" s="19"/>
      <c r="Y27" s="16"/>
      <c r="Z27" s="16"/>
      <c r="AA27" s="16"/>
      <c r="AB27" s="20"/>
      <c r="AC27" s="137">
        <v>334.36428000000001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5"/>
      <c r="P28" s="80">
        <v>34.200000000000003</v>
      </c>
      <c r="Q28" s="72">
        <f>P28/3.6</f>
        <v>9.5</v>
      </c>
      <c r="R28" s="43"/>
      <c r="S28" s="74">
        <v>37.880000000000003</v>
      </c>
      <c r="T28" s="76">
        <f>S28/3.6</f>
        <v>10.522222222222222</v>
      </c>
      <c r="U28" s="44"/>
      <c r="V28" s="74">
        <v>48.76</v>
      </c>
      <c r="W28" s="76">
        <f>V28/3.6</f>
        <v>13.544444444444444</v>
      </c>
      <c r="X28" s="19"/>
      <c r="Y28" s="16"/>
      <c r="Z28" s="16"/>
      <c r="AA28" s="16"/>
      <c r="AB28" s="20"/>
      <c r="AC28" s="137">
        <v>379.07534000000004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6"/>
      <c r="O29" s="15"/>
      <c r="P29" s="80">
        <v>34.200000000000003</v>
      </c>
      <c r="Q29" s="72">
        <f t="shared" si="8"/>
        <v>9.5</v>
      </c>
      <c r="R29" s="78"/>
      <c r="S29" s="74">
        <v>37.880000000000003</v>
      </c>
      <c r="T29" s="72">
        <f t="shared" si="1"/>
        <v>10.522222222222222</v>
      </c>
      <c r="U29" s="79"/>
      <c r="V29" s="74">
        <v>48.76</v>
      </c>
      <c r="W29" s="72">
        <f t="shared" si="2"/>
        <v>13.544444444444444</v>
      </c>
      <c r="X29" s="19"/>
      <c r="Y29" s="16"/>
      <c r="Z29" s="16"/>
      <c r="AA29" s="16"/>
      <c r="AB29" s="20"/>
      <c r="AC29" s="137">
        <v>363.99240999999995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6"/>
      <c r="O30" s="15"/>
      <c r="P30" s="80">
        <v>34.200000000000003</v>
      </c>
      <c r="Q30" s="72">
        <f t="shared" si="8"/>
        <v>9.5</v>
      </c>
      <c r="R30" s="78"/>
      <c r="S30" s="74">
        <v>37.880000000000003</v>
      </c>
      <c r="T30" s="72">
        <f t="shared" si="1"/>
        <v>10.522222222222222</v>
      </c>
      <c r="U30" s="79"/>
      <c r="V30" s="74">
        <v>48.76</v>
      </c>
      <c r="W30" s="72">
        <f t="shared" si="2"/>
        <v>13.544444444444444</v>
      </c>
      <c r="X30" s="19"/>
      <c r="Y30" s="16"/>
      <c r="Z30" s="16"/>
      <c r="AA30" s="16"/>
      <c r="AB30" s="20"/>
      <c r="AC30" s="137">
        <v>357.34174999999999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6"/>
      <c r="O31" s="15"/>
      <c r="P31" s="80">
        <v>34.200000000000003</v>
      </c>
      <c r="Q31" s="72">
        <f t="shared" si="8"/>
        <v>9.5</v>
      </c>
      <c r="R31" s="78"/>
      <c r="S31" s="74">
        <v>37.880000000000003</v>
      </c>
      <c r="T31" s="72">
        <f t="shared" si="1"/>
        <v>10.522222222222222</v>
      </c>
      <c r="U31" s="79"/>
      <c r="V31" s="74">
        <v>48.76</v>
      </c>
      <c r="W31" s="72">
        <f t="shared" si="2"/>
        <v>13.544444444444444</v>
      </c>
      <c r="X31" s="19"/>
      <c r="Y31" s="16"/>
      <c r="Z31" s="16"/>
      <c r="AA31" s="16"/>
      <c r="AB31" s="20"/>
      <c r="AC31" s="137">
        <v>383.89690999999999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6"/>
      <c r="O32" s="15"/>
      <c r="P32" s="80">
        <v>34.200000000000003</v>
      </c>
      <c r="Q32" s="72">
        <f t="shared" si="8"/>
        <v>9.5</v>
      </c>
      <c r="R32" s="78"/>
      <c r="S32" s="74">
        <v>37.880000000000003</v>
      </c>
      <c r="T32" s="72">
        <f t="shared" si="1"/>
        <v>10.522222222222222</v>
      </c>
      <c r="U32" s="79"/>
      <c r="V32" s="74">
        <v>48.76</v>
      </c>
      <c r="W32" s="72">
        <f t="shared" si="2"/>
        <v>13.544444444444444</v>
      </c>
      <c r="X32" s="19"/>
      <c r="Y32" s="16"/>
      <c r="Z32" s="16"/>
      <c r="AA32" s="16"/>
      <c r="AB32" s="20"/>
      <c r="AC32" s="137">
        <v>398.18369000000001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6"/>
      <c r="O33" s="15"/>
      <c r="P33" s="80">
        <v>34.200000000000003</v>
      </c>
      <c r="Q33" s="72">
        <f t="shared" si="8"/>
        <v>9.5</v>
      </c>
      <c r="R33" s="78"/>
      <c r="S33" s="74">
        <v>37.880000000000003</v>
      </c>
      <c r="T33" s="72">
        <f t="shared" si="1"/>
        <v>10.522222222222222</v>
      </c>
      <c r="U33" s="79"/>
      <c r="V33" s="74">
        <v>48.76</v>
      </c>
      <c r="W33" s="72">
        <f t="shared" si="2"/>
        <v>13.544444444444444</v>
      </c>
      <c r="X33" s="19"/>
      <c r="Y33" s="16"/>
      <c r="Z33" s="16"/>
      <c r="AA33" s="16"/>
      <c r="AB33" s="20"/>
      <c r="AC33" s="137">
        <v>405.50488000000001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5">
        <v>91.406899999999993</v>
      </c>
      <c r="C34" s="55">
        <v>3.9977999999999998</v>
      </c>
      <c r="D34" s="55">
        <v>0.89590000000000003</v>
      </c>
      <c r="E34" s="55">
        <v>9.0800000000000006E-2</v>
      </c>
      <c r="F34" s="55">
        <v>0.13669999999999999</v>
      </c>
      <c r="G34" s="55">
        <v>2.8999999999999998E-3</v>
      </c>
      <c r="H34" s="55">
        <v>2.58E-2</v>
      </c>
      <c r="I34" s="55">
        <v>2.0400000000000001E-2</v>
      </c>
      <c r="J34" s="55">
        <v>3.61E-2</v>
      </c>
      <c r="K34" s="55">
        <v>1.21E-2</v>
      </c>
      <c r="L34" s="55">
        <v>3.0263</v>
      </c>
      <c r="M34" s="55">
        <v>0.3483</v>
      </c>
      <c r="N34" s="56">
        <v>0.72760000000000002</v>
      </c>
      <c r="O34" s="57"/>
      <c r="P34" s="53">
        <v>34.08</v>
      </c>
      <c r="Q34" s="45">
        <f t="shared" si="8"/>
        <v>9.4666666666666668</v>
      </c>
      <c r="R34" s="58"/>
      <c r="S34" s="53">
        <v>37.75</v>
      </c>
      <c r="T34" s="45">
        <f t="shared" si="1"/>
        <v>10.486111111111111</v>
      </c>
      <c r="U34" s="59"/>
      <c r="V34" s="53">
        <v>48.57</v>
      </c>
      <c r="W34" s="45">
        <f t="shared" si="2"/>
        <v>13.491666666666667</v>
      </c>
      <c r="X34" s="60"/>
      <c r="Y34" s="46"/>
      <c r="Z34" s="16">
        <v>0.1</v>
      </c>
      <c r="AA34" s="16">
        <v>8</v>
      </c>
      <c r="AB34" s="41" t="s">
        <v>50</v>
      </c>
      <c r="AC34" s="136">
        <v>399.56815999999998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6"/>
      <c r="O35" s="15"/>
      <c r="P35" s="74">
        <v>34.08</v>
      </c>
      <c r="Q35" s="72">
        <f t="shared" si="8"/>
        <v>9.4666666666666668</v>
      </c>
      <c r="R35" s="78"/>
      <c r="S35" s="74">
        <v>37.75</v>
      </c>
      <c r="T35" s="72">
        <f t="shared" si="1"/>
        <v>10.486111111111111</v>
      </c>
      <c r="U35" s="79"/>
      <c r="V35" s="74">
        <v>48.57</v>
      </c>
      <c r="W35" s="72">
        <f t="shared" si="2"/>
        <v>13.491666666666667</v>
      </c>
      <c r="X35" s="19"/>
      <c r="Y35" s="16"/>
      <c r="Z35" s="16"/>
      <c r="AA35" s="16"/>
      <c r="AB35" s="20"/>
      <c r="AC35" s="137">
        <v>377.39371999999997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15"/>
      <c r="P36" s="74">
        <v>34.08</v>
      </c>
      <c r="Q36" s="72">
        <f t="shared" si="8"/>
        <v>9.4666666666666668</v>
      </c>
      <c r="R36" s="78"/>
      <c r="S36" s="74">
        <v>37.75</v>
      </c>
      <c r="T36" s="72">
        <f t="shared" si="1"/>
        <v>10.486111111111111</v>
      </c>
      <c r="U36" s="79"/>
      <c r="V36" s="74">
        <v>48.57</v>
      </c>
      <c r="W36" s="72">
        <f t="shared" si="2"/>
        <v>13.491666666666667</v>
      </c>
      <c r="X36" s="19"/>
      <c r="Y36" s="16"/>
      <c r="Z36" s="16"/>
      <c r="AA36" s="16"/>
      <c r="AB36" s="20"/>
      <c r="AC36" s="137">
        <v>353.65315999999996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6"/>
      <c r="O37" s="15"/>
      <c r="P37" s="74">
        <v>34.08</v>
      </c>
      <c r="Q37" s="72">
        <f t="shared" si="8"/>
        <v>9.4666666666666668</v>
      </c>
      <c r="R37" s="78"/>
      <c r="S37" s="74">
        <v>37.75</v>
      </c>
      <c r="T37" s="72">
        <f t="shared" si="1"/>
        <v>10.486111111111111</v>
      </c>
      <c r="U37" s="79"/>
      <c r="V37" s="74">
        <v>48.57</v>
      </c>
      <c r="W37" s="72">
        <f t="shared" si="2"/>
        <v>13.491666666666667</v>
      </c>
      <c r="X37" s="19"/>
      <c r="Y37" s="16"/>
      <c r="Z37" s="16"/>
      <c r="AA37" s="16"/>
      <c r="AB37" s="20"/>
      <c r="AC37" s="137">
        <v>363.38119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6"/>
      <c r="O38" s="15"/>
      <c r="P38" s="74">
        <v>34.08</v>
      </c>
      <c r="Q38" s="72">
        <f t="shared" si="8"/>
        <v>9.4666666666666668</v>
      </c>
      <c r="R38" s="78"/>
      <c r="S38" s="74">
        <v>37.75</v>
      </c>
      <c r="T38" s="72">
        <f t="shared" si="1"/>
        <v>10.486111111111111</v>
      </c>
      <c r="U38" s="79"/>
      <c r="V38" s="74">
        <v>48.57</v>
      </c>
      <c r="W38" s="72">
        <f t="shared" si="2"/>
        <v>13.491666666666667</v>
      </c>
      <c r="X38" s="19"/>
      <c r="Y38" s="16"/>
      <c r="Z38" s="16"/>
      <c r="AA38" s="16"/>
      <c r="AB38" s="20"/>
      <c r="AC38" s="137">
        <v>311.37959000000001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6"/>
      <c r="O39" s="15"/>
      <c r="P39" s="74">
        <v>34.08</v>
      </c>
      <c r="Q39" s="72">
        <f t="shared" si="8"/>
        <v>9.4666666666666668</v>
      </c>
      <c r="R39" s="78"/>
      <c r="S39" s="74">
        <v>37.75</v>
      </c>
      <c r="T39" s="72">
        <f t="shared" si="1"/>
        <v>10.486111111111111</v>
      </c>
      <c r="U39" s="79"/>
      <c r="V39" s="74">
        <v>48.57</v>
      </c>
      <c r="W39" s="72">
        <f t="shared" si="2"/>
        <v>13.491666666666667</v>
      </c>
      <c r="X39" s="19"/>
      <c r="Y39" s="16"/>
      <c r="Z39" s="16"/>
      <c r="AA39" s="16"/>
      <c r="AB39" s="20"/>
      <c r="AC39" s="137">
        <v>326.85603000000003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6"/>
      <c r="O40" s="15"/>
      <c r="P40" s="74">
        <v>34.08</v>
      </c>
      <c r="Q40" s="72">
        <f t="shared" si="8"/>
        <v>9.4666666666666668</v>
      </c>
      <c r="R40" s="78"/>
      <c r="S40" s="74">
        <v>37.75</v>
      </c>
      <c r="T40" s="72">
        <f t="shared" si="1"/>
        <v>10.486111111111111</v>
      </c>
      <c r="U40" s="79"/>
      <c r="V40" s="74">
        <v>48.57</v>
      </c>
      <c r="W40" s="72">
        <f t="shared" si="2"/>
        <v>13.491666666666667</v>
      </c>
      <c r="X40" s="19"/>
      <c r="Y40" s="16"/>
      <c r="Z40" s="16"/>
      <c r="AA40" s="16"/>
      <c r="AB40" s="20"/>
      <c r="AC40" s="137">
        <v>381.86872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28"/>
      <c r="N41" s="26"/>
      <c r="O41" s="15"/>
      <c r="P41" s="74">
        <v>34.08</v>
      </c>
      <c r="Q41" s="72">
        <f t="shared" si="8"/>
        <v>9.4666666666666668</v>
      </c>
      <c r="R41" s="78"/>
      <c r="S41" s="74">
        <v>37.75</v>
      </c>
      <c r="T41" s="72">
        <f t="shared" si="1"/>
        <v>10.486111111111111</v>
      </c>
      <c r="U41" s="79"/>
      <c r="V41" s="74">
        <v>48.57</v>
      </c>
      <c r="W41" s="72">
        <f t="shared" si="2"/>
        <v>13.491666666666667</v>
      </c>
      <c r="X41" s="19"/>
      <c r="Y41" s="16"/>
      <c r="Z41" s="16"/>
      <c r="AA41" s="16"/>
      <c r="AB41" s="20"/>
      <c r="AC41" s="137">
        <v>434.38434000000001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5"/>
      <c r="AB42" s="36"/>
      <c r="AC42" s="37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98" t="s">
        <v>24</v>
      </c>
      <c r="B43" s="98"/>
      <c r="C43" s="98"/>
      <c r="D43" s="98"/>
      <c r="E43" s="98"/>
      <c r="F43" s="98"/>
      <c r="G43" s="98"/>
      <c r="H43" s="99"/>
      <c r="I43" s="100" t="s">
        <v>22</v>
      </c>
      <c r="J43" s="101"/>
      <c r="K43" s="33">
        <v>0</v>
      </c>
      <c r="L43" s="102" t="s">
        <v>23</v>
      </c>
      <c r="M43" s="103"/>
      <c r="N43" s="34">
        <v>0</v>
      </c>
      <c r="O43" s="104">
        <f>SUMPRODUCT(O12:O42,AC12:AC42)/SUM(AC12:AC42)</f>
        <v>0</v>
      </c>
      <c r="P43" s="94">
        <f>SUMPRODUCT(P12:P42,AC12:AC42)/SUM(AC12:AC42)</f>
        <v>34.17897109981007</v>
      </c>
      <c r="Q43" s="92">
        <f>SUMPRODUCT(Q12:Q42,AC12:AC42)/SUM(AC12:AC42)</f>
        <v>9.4941586388361294</v>
      </c>
      <c r="R43" s="94">
        <f>SUMPRODUCT(R12:R42,AC12:AC42)/SUM(AC12:AC42)</f>
        <v>0</v>
      </c>
      <c r="S43" s="94">
        <f>SUMPRODUCT(S12:S42,AC12:AC42)/SUM(AC12:AC42)</f>
        <v>37.856158305078146</v>
      </c>
      <c r="T43" s="96">
        <f>SUMPRODUCT(T12:T42,AC12:AC42)/SUM(AC12:AC42)</f>
        <v>10.515599529188373</v>
      </c>
      <c r="U43" s="17"/>
      <c r="V43" s="8"/>
      <c r="W43" s="8"/>
      <c r="X43" s="8"/>
      <c r="Y43" s="8"/>
      <c r="Z43" s="8"/>
      <c r="AA43" s="81" t="s">
        <v>45</v>
      </c>
      <c r="AB43" s="82"/>
      <c r="AC43" s="139">
        <v>9390.1869999999999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83" t="s">
        <v>3</v>
      </c>
      <c r="I44" s="84"/>
      <c r="J44" s="84"/>
      <c r="K44" s="84"/>
      <c r="L44" s="84"/>
      <c r="M44" s="84"/>
      <c r="N44" s="85"/>
      <c r="O44" s="105"/>
      <c r="P44" s="95"/>
      <c r="Q44" s="93"/>
      <c r="R44" s="95"/>
      <c r="S44" s="95"/>
      <c r="T44" s="9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42" t="s">
        <v>52</v>
      </c>
      <c r="S46" s="42"/>
      <c r="T46" s="42"/>
      <c r="U46" s="42"/>
      <c r="V46" s="42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42" t="s">
        <v>57</v>
      </c>
      <c r="S48" s="42"/>
      <c r="T48" s="42"/>
      <c r="U48" s="42"/>
      <c r="V48" s="42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42" t="s">
        <v>56</v>
      </c>
      <c r="S50" s="42"/>
      <c r="T50" s="42"/>
      <c r="U50" s="42"/>
      <c r="V50" s="42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B32"/>
    </sheetView>
  </sheetViews>
  <sheetFormatPr defaultRowHeight="15" x14ac:dyDescent="0.25"/>
  <sheetData>
    <row r="1" spans="1:6" x14ac:dyDescent="0.25">
      <c r="A1" t="s">
        <v>61</v>
      </c>
    </row>
    <row r="2" spans="1:6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>
        <v>1</v>
      </c>
      <c r="B3">
        <v>307209.46999999997</v>
      </c>
      <c r="C3">
        <v>936.73800000000006</v>
      </c>
      <c r="D3">
        <v>3.32</v>
      </c>
      <c r="E3">
        <v>3.94</v>
      </c>
    </row>
    <row r="4" spans="1:6" x14ac:dyDescent="0.25">
      <c r="A4">
        <v>2</v>
      </c>
      <c r="B4">
        <v>286497.31</v>
      </c>
      <c r="C4">
        <v>828.05399999999997</v>
      </c>
      <c r="D4">
        <v>3.34</v>
      </c>
      <c r="E4">
        <v>4.6399999999999997</v>
      </c>
    </row>
    <row r="5" spans="1:6" x14ac:dyDescent="0.25">
      <c r="A5">
        <v>3</v>
      </c>
      <c r="B5">
        <v>263819.13</v>
      </c>
      <c r="C5">
        <v>686.07500000000005</v>
      </c>
      <c r="D5">
        <v>3.35</v>
      </c>
      <c r="E5">
        <v>5.4</v>
      </c>
    </row>
    <row r="6" spans="1:6" x14ac:dyDescent="0.25">
      <c r="A6">
        <v>4</v>
      </c>
      <c r="B6">
        <v>270042.40999999997</v>
      </c>
      <c r="C6">
        <v>717.04200000000003</v>
      </c>
      <c r="D6">
        <v>3.34</v>
      </c>
      <c r="E6">
        <v>4.37</v>
      </c>
      <c r="F6" t="s">
        <v>68</v>
      </c>
    </row>
    <row r="7" spans="1:6" x14ac:dyDescent="0.25">
      <c r="A7">
        <v>5</v>
      </c>
      <c r="B7">
        <v>279492.90999999997</v>
      </c>
      <c r="C7">
        <v>763.94399999999996</v>
      </c>
      <c r="D7">
        <v>3.31</v>
      </c>
      <c r="E7">
        <v>3.93</v>
      </c>
    </row>
    <row r="8" spans="1:6" x14ac:dyDescent="0.25">
      <c r="A8">
        <v>6</v>
      </c>
      <c r="B8">
        <v>245573.36</v>
      </c>
      <c r="C8">
        <v>603.95299999999997</v>
      </c>
      <c r="D8">
        <v>3.32</v>
      </c>
      <c r="E8">
        <v>5.5</v>
      </c>
    </row>
    <row r="9" spans="1:6" x14ac:dyDescent="0.25">
      <c r="A9">
        <v>7</v>
      </c>
      <c r="B9">
        <v>219114.7</v>
      </c>
      <c r="C9">
        <v>481.67700000000002</v>
      </c>
      <c r="D9">
        <v>3.36</v>
      </c>
      <c r="E9">
        <v>7.03</v>
      </c>
    </row>
    <row r="10" spans="1:6" x14ac:dyDescent="0.25">
      <c r="A10">
        <v>8</v>
      </c>
      <c r="B10">
        <v>200779.84</v>
      </c>
      <c r="C10">
        <v>411.49299999999999</v>
      </c>
      <c r="D10">
        <v>3.31</v>
      </c>
      <c r="E10">
        <v>7.61</v>
      </c>
    </row>
    <row r="11" spans="1:6" x14ac:dyDescent="0.25">
      <c r="A11">
        <v>9</v>
      </c>
      <c r="B11">
        <v>191666.5</v>
      </c>
      <c r="C11">
        <v>371.17399999999998</v>
      </c>
      <c r="D11">
        <v>3.32</v>
      </c>
      <c r="E11">
        <v>7.1</v>
      </c>
    </row>
    <row r="12" spans="1:6" x14ac:dyDescent="0.25">
      <c r="A12">
        <v>10</v>
      </c>
      <c r="B12">
        <v>218655.35999999999</v>
      </c>
      <c r="C12">
        <v>485.85</v>
      </c>
      <c r="D12">
        <v>3.27</v>
      </c>
      <c r="E12">
        <v>5.63</v>
      </c>
      <c r="F12" t="s">
        <v>68</v>
      </c>
    </row>
    <row r="13" spans="1:6" x14ac:dyDescent="0.25">
      <c r="A13">
        <v>11</v>
      </c>
      <c r="B13">
        <v>255778.3</v>
      </c>
      <c r="C13">
        <v>655.178</v>
      </c>
      <c r="D13">
        <v>3.26</v>
      </c>
      <c r="E13">
        <v>3.78</v>
      </c>
    </row>
    <row r="14" spans="1:6" x14ac:dyDescent="0.25">
      <c r="A14">
        <v>12</v>
      </c>
      <c r="B14">
        <v>240809.44</v>
      </c>
      <c r="C14">
        <v>583.221</v>
      </c>
      <c r="D14">
        <v>3.29</v>
      </c>
      <c r="E14">
        <v>3.75</v>
      </c>
    </row>
    <row r="15" spans="1:6" x14ac:dyDescent="0.25">
      <c r="A15">
        <v>13</v>
      </c>
      <c r="B15">
        <v>245269.13</v>
      </c>
      <c r="C15">
        <v>603.62</v>
      </c>
      <c r="D15">
        <v>3.27</v>
      </c>
      <c r="E15">
        <v>4.67</v>
      </c>
    </row>
    <row r="16" spans="1:6" x14ac:dyDescent="0.25">
      <c r="A16">
        <v>14</v>
      </c>
      <c r="B16">
        <v>290647.84000000003</v>
      </c>
      <c r="C16">
        <v>851.34</v>
      </c>
      <c r="D16">
        <v>3.23</v>
      </c>
      <c r="E16">
        <v>3.52</v>
      </c>
    </row>
    <row r="17" spans="1:6" x14ac:dyDescent="0.25">
      <c r="A17">
        <v>15</v>
      </c>
      <c r="B17">
        <v>304017.65999999997</v>
      </c>
      <c r="C17">
        <v>923.02599999999995</v>
      </c>
      <c r="D17">
        <v>3.26</v>
      </c>
      <c r="E17">
        <v>3.05</v>
      </c>
    </row>
    <row r="18" spans="1:6" x14ac:dyDescent="0.25">
      <c r="A18">
        <v>16</v>
      </c>
      <c r="B18">
        <v>334364.28000000003</v>
      </c>
      <c r="C18">
        <v>1117.415</v>
      </c>
      <c r="D18">
        <v>3.25</v>
      </c>
      <c r="E18">
        <v>2.1800000000000002</v>
      </c>
      <c r="F18" t="s">
        <v>68</v>
      </c>
    </row>
    <row r="19" spans="1:6" x14ac:dyDescent="0.25">
      <c r="A19">
        <v>17</v>
      </c>
      <c r="B19">
        <v>379075.34</v>
      </c>
      <c r="C19">
        <v>1429.6130000000001</v>
      </c>
      <c r="D19">
        <v>3.27</v>
      </c>
      <c r="E19">
        <v>1.68</v>
      </c>
    </row>
    <row r="20" spans="1:6" x14ac:dyDescent="0.25">
      <c r="A20">
        <v>18</v>
      </c>
      <c r="B20">
        <v>363992.41</v>
      </c>
      <c r="C20">
        <v>1295.819</v>
      </c>
      <c r="D20">
        <v>3.34</v>
      </c>
      <c r="E20">
        <v>2.4</v>
      </c>
    </row>
    <row r="21" spans="1:6" x14ac:dyDescent="0.25">
      <c r="A21">
        <v>19</v>
      </c>
      <c r="B21">
        <v>357341.75</v>
      </c>
      <c r="C21">
        <v>1243.4929999999999</v>
      </c>
      <c r="D21">
        <v>3.33</v>
      </c>
      <c r="E21">
        <v>1.92</v>
      </c>
    </row>
    <row r="22" spans="1:6" x14ac:dyDescent="0.25">
      <c r="A22">
        <v>20</v>
      </c>
      <c r="B22">
        <v>383896.91</v>
      </c>
      <c r="C22">
        <v>1450.347</v>
      </c>
      <c r="D22">
        <v>3.32</v>
      </c>
      <c r="E22">
        <v>1.94</v>
      </c>
    </row>
    <row r="23" spans="1:6" x14ac:dyDescent="0.25">
      <c r="A23">
        <v>21</v>
      </c>
      <c r="B23">
        <v>398183.69</v>
      </c>
      <c r="C23">
        <v>1559.421</v>
      </c>
      <c r="D23">
        <v>3.31</v>
      </c>
      <c r="E23">
        <v>1.53</v>
      </c>
    </row>
    <row r="24" spans="1:6" x14ac:dyDescent="0.25">
      <c r="A24">
        <v>22</v>
      </c>
      <c r="B24">
        <v>405504.88</v>
      </c>
      <c r="C24">
        <v>1593.4110000000001</v>
      </c>
      <c r="D24">
        <v>3.36</v>
      </c>
      <c r="E24">
        <v>1.1299999999999999</v>
      </c>
    </row>
    <row r="25" spans="1:6" x14ac:dyDescent="0.25">
      <c r="A25">
        <v>23</v>
      </c>
      <c r="B25">
        <v>399568.16</v>
      </c>
      <c r="C25">
        <v>1550.6990000000001</v>
      </c>
      <c r="D25">
        <v>3.35</v>
      </c>
      <c r="E25">
        <v>1.1399999999999999</v>
      </c>
    </row>
    <row r="26" spans="1:6" x14ac:dyDescent="0.25">
      <c r="A26">
        <v>24</v>
      </c>
      <c r="B26">
        <v>377393.72</v>
      </c>
      <c r="C26">
        <v>1394.7819999999999</v>
      </c>
      <c r="D26">
        <v>3.36</v>
      </c>
      <c r="E26">
        <v>2.15</v>
      </c>
      <c r="F26" t="s">
        <v>68</v>
      </c>
    </row>
    <row r="27" spans="1:6" x14ac:dyDescent="0.25">
      <c r="A27">
        <v>25</v>
      </c>
      <c r="B27">
        <v>353653.16</v>
      </c>
      <c r="C27">
        <v>1220.26</v>
      </c>
      <c r="D27">
        <v>3.36</v>
      </c>
      <c r="E27">
        <v>2.1</v>
      </c>
    </row>
    <row r="28" spans="1:6" x14ac:dyDescent="0.25">
      <c r="A28">
        <v>26</v>
      </c>
      <c r="B28">
        <v>363381.19</v>
      </c>
      <c r="C28">
        <v>1282.729</v>
      </c>
      <c r="D28">
        <v>3.36</v>
      </c>
      <c r="E28">
        <v>1.92</v>
      </c>
    </row>
    <row r="29" spans="1:6" x14ac:dyDescent="0.25">
      <c r="A29">
        <v>27</v>
      </c>
      <c r="B29">
        <v>311379.59000000003</v>
      </c>
      <c r="C29">
        <v>938.21799999999996</v>
      </c>
      <c r="D29">
        <v>3.38</v>
      </c>
      <c r="E29">
        <v>3.46</v>
      </c>
    </row>
    <row r="30" spans="1:6" x14ac:dyDescent="0.25">
      <c r="A30">
        <v>28</v>
      </c>
      <c r="B30">
        <v>326856.03000000003</v>
      </c>
      <c r="C30">
        <v>1027.7529999999999</v>
      </c>
      <c r="D30">
        <v>3.37</v>
      </c>
      <c r="E30">
        <v>2.3199999999999998</v>
      </c>
    </row>
    <row r="31" spans="1:6" x14ac:dyDescent="0.25">
      <c r="A31">
        <v>29</v>
      </c>
      <c r="B31">
        <v>381868.72</v>
      </c>
      <c r="C31">
        <v>1424.297</v>
      </c>
      <c r="D31">
        <v>3.32</v>
      </c>
      <c r="E31">
        <v>0.87</v>
      </c>
    </row>
    <row r="32" spans="1:6" x14ac:dyDescent="0.25">
      <c r="A32">
        <v>30</v>
      </c>
      <c r="B32">
        <v>434384.34</v>
      </c>
      <c r="C32">
        <v>1873.067</v>
      </c>
      <c r="D32">
        <v>3.29</v>
      </c>
      <c r="E32">
        <v>-0.17</v>
      </c>
    </row>
    <row r="33" spans="1:6" x14ac:dyDescent="0.25">
      <c r="A33" t="s">
        <v>69</v>
      </c>
      <c r="B33">
        <v>9390217.5</v>
      </c>
      <c r="C33">
        <v>1163.597</v>
      </c>
      <c r="D33">
        <v>3.32</v>
      </c>
      <c r="E33">
        <v>2.57</v>
      </c>
      <c r="F33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2016-12-12T05:31:43Z</cp:lastPrinted>
  <dcterms:created xsi:type="dcterms:W3CDTF">2016-10-07T07:24:19Z</dcterms:created>
  <dcterms:modified xsi:type="dcterms:W3CDTF">2016-12-12T05:31:47Z</dcterms:modified>
</cp:coreProperties>
</file>