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<sst xmlns="http://schemas.openxmlformats.org/spreadsheetml/2006/main" count="82" uniqueCount="71">
  <si>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</si>
  <si>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</si>
  <si>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</si>
  <si>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</si>
  <si>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</si>
  <si>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</si>
  <si>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</si>
  <si>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</si>
  <si>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</si>
  <si>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</si>
  <si>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</si>
  <si>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</si>
  <si>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</si>
  <si>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</si>
  <si>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</si>
  <si>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</si>
  <si>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</si>
  <si>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</si>
  <si>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</si>
  <si>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</si>
  <si>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</si>
  <si>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</si>
  <si>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</si>
  <si>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</si>
  <si>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</si>
  <si>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</si>
  <si>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</si>
  <si>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</si>
  <si>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</si>
  <si>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</si>
  <si>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</si>
  <si>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</si>
  <si>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</si>
  <si>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</si>
  <si>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</si>
  <si>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</si>
  <si>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</si>
  <si>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</si>
  <si>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</si>
  <si>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</si>
  <si>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</si>
  <si>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</si>
  <si>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</si>
  <si>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</si>
  <si>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</si>
  <si>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</si>
  <si>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</si>
  <si>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</si>
  <si>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</si>
  <si>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</si>
  <si>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</si>
  <si>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</si>
  <si>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</si>
  <si>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</si>
  <si>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</si>
  <si>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</si>
  <si>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</si>
  <si>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</si>
  <si>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</si>
  <si>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>з газопроводу-відводу</t>
    </r>
    <r>
      <rPr>
        <b/>
        <u/>
        <sz val="11"/>
        <color theme="1"/>
        <rFont val="Times New Roman"/>
        <family val="1"/>
        <charset val="204"/>
      </rPr>
      <t xml:space="preserve"> на ГРС 1,2 Вуглегірської ДРЕС</t>
    </r>
    <r>
      <rPr>
        <sz val="11"/>
        <color theme="1"/>
        <rFont val="Times New Roman"/>
        <family val="1"/>
        <charset val="204"/>
      </rPr>
      <t xml:space="preserve">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</si>
  <si>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"Донецькоблгаз"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Покровське </t>
    </r>
    <r>
      <rPr>
        <b/>
        <sz val="11"/>
        <color theme="1"/>
        <rFont val="Times New Roman"/>
        <family val="1"/>
        <charset val="204"/>
      </rPr>
      <t xml:space="preserve">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</si>
  <si>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>Данные по объекту ГРС Покровское Село (осн.) за 11/16.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</si>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</sst>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2" borderId="48" xfId="0" applyNumberFormat="1" applyFont="1" applyFill="1" applyBorder="1" applyAlignment="1">
      <alignment horizontal="center" wrapText="1"/>
    </xf>
    <xf numFmtId="164" fontId="16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0" borderId="48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D28" zoomScaleNormal="100" zoomScaleSheetLayoutView="100" workbookViewId="0">
      <selection activeCell="Z46" sqref="Z46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0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9"/>
      <c r="AB2" s="50"/>
      <c r="AC2" s="50"/>
    </row>
    <row r="3" spans="1:34" x14ac:dyDescent="0.25">
      <c r="A3" s="84" t="s">
        <v>48</v>
      </c>
      <c r="B3" s="84"/>
      <c r="C3" s="84"/>
      <c r="D3" s="84"/>
      <c r="E3" s="84"/>
      <c r="F3" s="38"/>
      <c r="G3" s="38"/>
      <c r="H3" s="67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58</v>
      </c>
      <c r="L4" s="11"/>
      <c r="M4" s="4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89" t="s">
        <v>0</v>
      </c>
      <c r="B8" s="94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94" t="s">
        <v>30</v>
      </c>
      <c r="O8" s="95"/>
      <c r="P8" s="95"/>
      <c r="Q8" s="95"/>
      <c r="R8" s="95"/>
      <c r="S8" s="95"/>
      <c r="T8" s="95"/>
      <c r="U8" s="95"/>
      <c r="V8" s="95"/>
      <c r="W8" s="96"/>
      <c r="X8" s="97" t="s">
        <v>25</v>
      </c>
      <c r="Y8" s="99" t="s">
        <v>2</v>
      </c>
      <c r="Z8" s="85" t="s">
        <v>17</v>
      </c>
      <c r="AA8" s="85" t="s">
        <v>18</v>
      </c>
      <c r="AB8" s="87" t="s">
        <v>19</v>
      </c>
      <c r="AC8" s="89" t="s">
        <v>16</v>
      </c>
    </row>
    <row r="9" spans="1:34" ht="16.5" customHeight="1" thickBot="1" x14ac:dyDescent="0.3">
      <c r="A9" s="110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9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98"/>
      <c r="Y9" s="100"/>
      <c r="Z9" s="86"/>
      <c r="AA9" s="86"/>
      <c r="AB9" s="88"/>
      <c r="AC9" s="90"/>
    </row>
    <row r="10" spans="1:34" ht="15" customHeight="1" x14ac:dyDescent="0.25">
      <c r="A10" s="110"/>
      <c r="B10" s="101" t="s">
        <v>33</v>
      </c>
      <c r="C10" s="116" t="s">
        <v>34</v>
      </c>
      <c r="D10" s="116" t="s">
        <v>35</v>
      </c>
      <c r="E10" s="116" t="s">
        <v>40</v>
      </c>
      <c r="F10" s="116" t="s">
        <v>41</v>
      </c>
      <c r="G10" s="116" t="s">
        <v>38</v>
      </c>
      <c r="H10" s="116" t="s">
        <v>42</v>
      </c>
      <c r="I10" s="116" t="s">
        <v>39</v>
      </c>
      <c r="J10" s="116" t="s">
        <v>37</v>
      </c>
      <c r="K10" s="116" t="s">
        <v>36</v>
      </c>
      <c r="L10" s="116" t="s">
        <v>43</v>
      </c>
      <c r="M10" s="103" t="s">
        <v>44</v>
      </c>
      <c r="N10" s="92"/>
      <c r="O10" s="105" t="s">
        <v>31</v>
      </c>
      <c r="P10" s="107" t="s">
        <v>10</v>
      </c>
      <c r="Q10" s="87" t="s">
        <v>11</v>
      </c>
      <c r="R10" s="101" t="s">
        <v>32</v>
      </c>
      <c r="S10" s="116" t="s">
        <v>12</v>
      </c>
      <c r="T10" s="103" t="s">
        <v>13</v>
      </c>
      <c r="U10" s="123" t="s">
        <v>27</v>
      </c>
      <c r="V10" s="116" t="s">
        <v>14</v>
      </c>
      <c r="W10" s="103" t="s">
        <v>15</v>
      </c>
      <c r="X10" s="98"/>
      <c r="Y10" s="100"/>
      <c r="Z10" s="86"/>
      <c r="AA10" s="86"/>
      <c r="AB10" s="88"/>
      <c r="AC10" s="90"/>
    </row>
    <row r="11" spans="1:34" ht="92.25" customHeight="1" x14ac:dyDescent="0.25">
      <c r="A11" s="110"/>
      <c r="B11" s="102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04"/>
      <c r="N11" s="93"/>
      <c r="O11" s="106"/>
      <c r="P11" s="108"/>
      <c r="Q11" s="88"/>
      <c r="R11" s="102"/>
      <c r="S11" s="117"/>
      <c r="T11" s="104"/>
      <c r="U11" s="124"/>
      <c r="V11" s="117"/>
      <c r="W11" s="104"/>
      <c r="X11" s="98"/>
      <c r="Y11" s="100"/>
      <c r="Z11" s="86"/>
      <c r="AA11" s="86"/>
      <c r="AB11" s="88"/>
      <c r="AC11" s="90"/>
    </row>
    <row r="12" spans="1:34" x14ac:dyDescent="0.25">
      <c r="A12" s="26">
        <v>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9"/>
      <c r="N12" s="55">
        <v>0.73109999999999997</v>
      </c>
      <c r="O12" s="63"/>
      <c r="P12" s="74">
        <v>34.380000000000003</v>
      </c>
      <c r="Q12" s="75">
        <f t="shared" ref="Q12" si="0">P12/3.6</f>
        <v>9.5500000000000007</v>
      </c>
      <c r="R12" s="76"/>
      <c r="S12" s="77">
        <v>38.07</v>
      </c>
      <c r="T12" s="75">
        <f t="shared" ref="T12:T41" si="1">S12/3.6</f>
        <v>10.574999999999999</v>
      </c>
      <c r="U12" s="78"/>
      <c r="V12" s="77">
        <v>48.84</v>
      </c>
      <c r="W12" s="75">
        <f t="shared" ref="W12:W41" si="2">V12/3.6</f>
        <v>13.566666666666666</v>
      </c>
      <c r="X12" s="64"/>
      <c r="Y12" s="65"/>
      <c r="Z12" s="65"/>
      <c r="AA12" s="65"/>
      <c r="AB12" s="66"/>
      <c r="AC12" s="139">
        <v>3.95486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70">
        <v>0.36520000000000002</v>
      </c>
      <c r="N13" s="16">
        <v>0.73029999999999995</v>
      </c>
      <c r="O13" s="15"/>
      <c r="P13" s="51">
        <v>34.229999999999997</v>
      </c>
      <c r="Q13" s="45">
        <f t="shared" ref="Q13:Q15" si="3">P13/3.6</f>
        <v>9.5083333333333329</v>
      </c>
      <c r="R13" s="52"/>
      <c r="S13" s="53">
        <v>37.909999999999997</v>
      </c>
      <c r="T13" s="45">
        <f t="shared" ref="T13:T16" si="4">S13/3.6</f>
        <v>10.530555555555555</v>
      </c>
      <c r="U13" s="54"/>
      <c r="V13" s="53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50</v>
      </c>
      <c r="AC13" s="140">
        <v>4.1267200000000006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70"/>
      <c r="N14" s="16">
        <v>0.73180000000000001</v>
      </c>
      <c r="O14" s="15"/>
      <c r="P14" s="74">
        <v>34.229999999999997</v>
      </c>
      <c r="Q14" s="75">
        <f t="shared" si="3"/>
        <v>9.5083333333333329</v>
      </c>
      <c r="R14" s="76"/>
      <c r="S14" s="77">
        <v>37.909999999999997</v>
      </c>
      <c r="T14" s="75">
        <f t="shared" si="4"/>
        <v>10.530555555555555</v>
      </c>
      <c r="U14" s="78"/>
      <c r="V14" s="77">
        <v>48.81</v>
      </c>
      <c r="W14" s="75">
        <f t="shared" si="5"/>
        <v>13.558333333333334</v>
      </c>
      <c r="X14" s="19"/>
      <c r="Y14" s="16"/>
      <c r="Z14" s="16"/>
      <c r="AA14" s="16"/>
      <c r="AB14" s="20"/>
      <c r="AC14" s="140">
        <v>3.9634499999999999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70"/>
      <c r="N15" s="9">
        <v>0.73199999999999998</v>
      </c>
      <c r="O15" s="15"/>
      <c r="P15" s="74">
        <v>34.229999999999997</v>
      </c>
      <c r="Q15" s="75">
        <f t="shared" si="3"/>
        <v>9.5083333333333329</v>
      </c>
      <c r="R15" s="76"/>
      <c r="S15" s="77">
        <v>37.909999999999997</v>
      </c>
      <c r="T15" s="75">
        <f t="shared" si="4"/>
        <v>10.530555555555555</v>
      </c>
      <c r="U15" s="78"/>
      <c r="V15" s="77">
        <v>48.81</v>
      </c>
      <c r="W15" s="75">
        <f t="shared" si="5"/>
        <v>13.558333333333334</v>
      </c>
      <c r="X15" s="19"/>
      <c r="Y15" s="16"/>
      <c r="Z15" s="16"/>
      <c r="AA15" s="16"/>
      <c r="AB15" s="20"/>
      <c r="AC15" s="140">
        <v>3.71502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70"/>
      <c r="N16" s="16">
        <v>0.72570000000000001</v>
      </c>
      <c r="O16" s="15"/>
      <c r="P16" s="74">
        <v>34.229999999999997</v>
      </c>
      <c r="Q16" s="75">
        <f>P16/3.6</f>
        <v>9.5083333333333329</v>
      </c>
      <c r="R16" s="76"/>
      <c r="S16" s="77">
        <v>37.909999999999997</v>
      </c>
      <c r="T16" s="75">
        <f t="shared" si="4"/>
        <v>10.530555555555555</v>
      </c>
      <c r="U16" s="78"/>
      <c r="V16" s="77">
        <v>48.81</v>
      </c>
      <c r="W16" s="75">
        <f t="shared" si="5"/>
        <v>13.558333333333334</v>
      </c>
      <c r="X16" s="19"/>
      <c r="Y16" s="16"/>
      <c r="Z16" s="16"/>
      <c r="AA16" s="16"/>
      <c r="AB16" s="20"/>
      <c r="AC16" s="140">
        <v>3.8837899999999999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70"/>
      <c r="N17" s="16">
        <v>0.72419999999999995</v>
      </c>
      <c r="O17" s="15"/>
      <c r="P17" s="74">
        <v>34.229999999999997</v>
      </c>
      <c r="Q17" s="75">
        <f>P17/3.6</f>
        <v>9.5083333333333329</v>
      </c>
      <c r="R17" s="76"/>
      <c r="S17" s="77">
        <v>37.909999999999997</v>
      </c>
      <c r="T17" s="75">
        <f>S17/3.6</f>
        <v>10.530555555555555</v>
      </c>
      <c r="U17" s="78"/>
      <c r="V17" s="77">
        <v>48.81</v>
      </c>
      <c r="W17" s="75">
        <f>V17/3.6</f>
        <v>13.558333333333334</v>
      </c>
      <c r="X17" s="19"/>
      <c r="Y17" s="16"/>
      <c r="Z17" s="16"/>
      <c r="AA17" s="16"/>
      <c r="AB17" s="20"/>
      <c r="AC17" s="140">
        <v>3.8682300000000001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71"/>
      <c r="N18" s="47">
        <v>0.72629999999999995</v>
      </c>
      <c r="O18" s="15"/>
      <c r="P18" s="74">
        <v>34.229999999999997</v>
      </c>
      <c r="Q18" s="79">
        <f>P18/3.6</f>
        <v>9.5083333333333329</v>
      </c>
      <c r="R18" s="80"/>
      <c r="S18" s="77">
        <v>37.909999999999997</v>
      </c>
      <c r="T18" s="79">
        <f>S18/3.6</f>
        <v>10.530555555555555</v>
      </c>
      <c r="U18" s="80"/>
      <c r="V18" s="77">
        <v>48.81</v>
      </c>
      <c r="W18" s="79">
        <f>V18/3.6</f>
        <v>13.558333333333334</v>
      </c>
      <c r="X18" s="16"/>
      <c r="Y18" s="16"/>
      <c r="Z18" s="16"/>
      <c r="AA18" s="16"/>
      <c r="AB18" s="41"/>
      <c r="AC18" s="141">
        <v>3.2126999999999999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5">
        <v>91.7804</v>
      </c>
      <c r="C19" s="55">
        <v>3.9049</v>
      </c>
      <c r="D19" s="55">
        <v>0.90029999999999999</v>
      </c>
      <c r="E19" s="55">
        <v>9.35E-2</v>
      </c>
      <c r="F19" s="55">
        <v>0.14680000000000001</v>
      </c>
      <c r="G19" s="55">
        <v>5.4999999999999997E-3</v>
      </c>
      <c r="H19" s="55">
        <v>4.4499999999999998E-2</v>
      </c>
      <c r="I19" s="55">
        <v>3.8699999999999998E-2</v>
      </c>
      <c r="J19" s="55">
        <v>4.3900000000000002E-2</v>
      </c>
      <c r="K19" s="55">
        <v>9.9000000000000008E-3</v>
      </c>
      <c r="L19" s="55">
        <v>2.6779999999999999</v>
      </c>
      <c r="M19" s="72">
        <v>0.35360000000000003</v>
      </c>
      <c r="N19" s="51">
        <v>0.72619999999999996</v>
      </c>
      <c r="O19" s="56"/>
      <c r="P19" s="53">
        <v>34.24</v>
      </c>
      <c r="Q19" s="45">
        <f t="shared" ref="Q19:Q41" si="8">P19/3.6</f>
        <v>9.5111111111111111</v>
      </c>
      <c r="R19" s="57"/>
      <c r="S19" s="53">
        <v>37.92</v>
      </c>
      <c r="T19" s="45">
        <f t="shared" si="1"/>
        <v>10.533333333333333</v>
      </c>
      <c r="U19" s="58"/>
      <c r="V19" s="53">
        <v>48.81</v>
      </c>
      <c r="W19" s="45">
        <f t="shared" si="2"/>
        <v>13.558333333333334</v>
      </c>
      <c r="X19" s="59"/>
      <c r="Y19" s="46"/>
      <c r="Z19" s="46"/>
      <c r="AA19" s="46"/>
      <c r="AB19" s="60"/>
      <c r="AC19" s="139">
        <v>2.7963899999999997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70"/>
      <c r="N20" s="16">
        <v>0.72019999999999995</v>
      </c>
      <c r="O20" s="15"/>
      <c r="P20" s="77">
        <v>34.24</v>
      </c>
      <c r="Q20" s="75">
        <f t="shared" si="8"/>
        <v>9.5111111111111111</v>
      </c>
      <c r="R20" s="81"/>
      <c r="S20" s="77">
        <v>37.92</v>
      </c>
      <c r="T20" s="75">
        <f t="shared" si="1"/>
        <v>10.533333333333333</v>
      </c>
      <c r="U20" s="82"/>
      <c r="V20" s="77">
        <v>48.81</v>
      </c>
      <c r="W20" s="75">
        <f t="shared" si="2"/>
        <v>13.558333333333334</v>
      </c>
      <c r="X20" s="19"/>
      <c r="Y20" s="16"/>
      <c r="Z20" s="16"/>
      <c r="AA20" s="16"/>
      <c r="AB20" s="20"/>
      <c r="AC20" s="140">
        <v>2.5309699999999999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70"/>
      <c r="N21" s="9">
        <v>0.73</v>
      </c>
      <c r="O21" s="15"/>
      <c r="P21" s="77">
        <v>34.24</v>
      </c>
      <c r="Q21" s="75">
        <f t="shared" si="8"/>
        <v>9.5111111111111111</v>
      </c>
      <c r="R21" s="81"/>
      <c r="S21" s="77">
        <v>37.92</v>
      </c>
      <c r="T21" s="75">
        <f t="shared" si="1"/>
        <v>10.533333333333333</v>
      </c>
      <c r="U21" s="82"/>
      <c r="V21" s="77">
        <v>48.81</v>
      </c>
      <c r="W21" s="75">
        <f t="shared" si="2"/>
        <v>13.558333333333334</v>
      </c>
      <c r="X21" s="19"/>
      <c r="Y21" s="16"/>
      <c r="Z21" s="16"/>
      <c r="AA21" s="16"/>
      <c r="AB21" s="20"/>
      <c r="AC21" s="140">
        <v>2.5194699999999997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70"/>
      <c r="N22" s="16">
        <v>0.73060000000000003</v>
      </c>
      <c r="O22" s="15"/>
      <c r="P22" s="77">
        <v>34.24</v>
      </c>
      <c r="Q22" s="75">
        <f t="shared" si="8"/>
        <v>9.5111111111111111</v>
      </c>
      <c r="R22" s="81"/>
      <c r="S22" s="77">
        <v>37.92</v>
      </c>
      <c r="T22" s="75">
        <f t="shared" si="1"/>
        <v>10.533333333333333</v>
      </c>
      <c r="U22" s="82"/>
      <c r="V22" s="77">
        <v>48.81</v>
      </c>
      <c r="W22" s="75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40">
        <v>3.1806900000000002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70"/>
      <c r="N23" s="9">
        <v>0.73199999999999998</v>
      </c>
      <c r="O23" s="15"/>
      <c r="P23" s="77">
        <v>34.24</v>
      </c>
      <c r="Q23" s="75">
        <f t="shared" si="8"/>
        <v>9.5111111111111111</v>
      </c>
      <c r="R23" s="81"/>
      <c r="S23" s="77">
        <v>37.92</v>
      </c>
      <c r="T23" s="75">
        <f t="shared" si="1"/>
        <v>10.533333333333333</v>
      </c>
      <c r="U23" s="82"/>
      <c r="V23" s="77">
        <v>48.81</v>
      </c>
      <c r="W23" s="75">
        <f t="shared" si="2"/>
        <v>13.558333333333334</v>
      </c>
      <c r="X23" s="19"/>
      <c r="Y23" s="16"/>
      <c r="Z23" s="16"/>
      <c r="AA23" s="16"/>
      <c r="AB23" s="20"/>
      <c r="AC23" s="140">
        <v>3.4977199999999997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70"/>
      <c r="N24" s="16">
        <v>0.73429999999999995</v>
      </c>
      <c r="O24" s="15"/>
      <c r="P24" s="77">
        <v>34.24</v>
      </c>
      <c r="Q24" s="75">
        <f t="shared" si="8"/>
        <v>9.5111111111111111</v>
      </c>
      <c r="R24" s="81"/>
      <c r="S24" s="77">
        <v>37.92</v>
      </c>
      <c r="T24" s="75">
        <f t="shared" si="1"/>
        <v>10.533333333333333</v>
      </c>
      <c r="U24" s="82"/>
      <c r="V24" s="77">
        <v>48.81</v>
      </c>
      <c r="W24" s="75">
        <f t="shared" si="2"/>
        <v>13.558333333333334</v>
      </c>
      <c r="X24" s="19"/>
      <c r="Y24" s="16"/>
      <c r="Z24" s="16"/>
      <c r="AA24" s="16"/>
      <c r="AB24" s="20"/>
      <c r="AC24" s="140">
        <v>3.76763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70">
        <v>0.35320000000000001</v>
      </c>
      <c r="N25" s="16">
        <v>0.73170000000000002</v>
      </c>
      <c r="O25" s="15"/>
      <c r="P25" s="61">
        <v>34.200000000000003</v>
      </c>
      <c r="Q25" s="45">
        <f t="shared" si="8"/>
        <v>9.5</v>
      </c>
      <c r="R25" s="57"/>
      <c r="S25" s="53">
        <v>37.880000000000003</v>
      </c>
      <c r="T25" s="45">
        <f t="shared" si="1"/>
        <v>10.522222222222222</v>
      </c>
      <c r="U25" s="58"/>
      <c r="V25" s="53">
        <v>48.76</v>
      </c>
      <c r="W25" s="45">
        <f t="shared" si="2"/>
        <v>13.544444444444444</v>
      </c>
      <c r="X25" s="59"/>
      <c r="Y25" s="46"/>
      <c r="Z25" s="46"/>
      <c r="AA25" s="46"/>
      <c r="AB25" s="60"/>
      <c r="AC25" s="139">
        <v>3.5879799999999999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70"/>
      <c r="N26" s="16">
        <v>0.73140000000000005</v>
      </c>
      <c r="O26" s="15"/>
      <c r="P26" s="83">
        <v>34.200000000000003</v>
      </c>
      <c r="Q26" s="75">
        <f t="shared" si="8"/>
        <v>9.5</v>
      </c>
      <c r="R26" s="81"/>
      <c r="S26" s="77">
        <v>37.880000000000003</v>
      </c>
      <c r="T26" s="75">
        <f t="shared" si="1"/>
        <v>10.522222222222222</v>
      </c>
      <c r="U26" s="82"/>
      <c r="V26" s="77">
        <v>48.76</v>
      </c>
      <c r="W26" s="75">
        <f>V26/3.6</f>
        <v>13.544444444444444</v>
      </c>
      <c r="X26" s="19"/>
      <c r="Y26" s="16"/>
      <c r="Z26" s="16"/>
      <c r="AA26" s="16"/>
      <c r="AB26" s="20"/>
      <c r="AC26" s="140">
        <v>3.7944899999999997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70"/>
      <c r="N27" s="16">
        <v>0.72509999999999997</v>
      </c>
      <c r="O27" s="15"/>
      <c r="P27" s="83">
        <v>34.200000000000003</v>
      </c>
      <c r="Q27" s="75">
        <f>P27/3.6</f>
        <v>9.5</v>
      </c>
      <c r="R27" s="81"/>
      <c r="S27" s="77">
        <v>37.880000000000003</v>
      </c>
      <c r="T27" s="75">
        <f>S27/3.6</f>
        <v>10.522222222222222</v>
      </c>
      <c r="U27" s="82"/>
      <c r="V27" s="77">
        <v>48.76</v>
      </c>
      <c r="W27" s="75">
        <f>V27/3.6</f>
        <v>13.544444444444444</v>
      </c>
      <c r="X27" s="19"/>
      <c r="Y27" s="16"/>
      <c r="Z27" s="16"/>
      <c r="AA27" s="16"/>
      <c r="AB27" s="20"/>
      <c r="AC27" s="140">
        <v>4.2984900000000001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73"/>
      <c r="N28" s="48">
        <v>0.72809999999999997</v>
      </c>
      <c r="O28" s="15"/>
      <c r="P28" s="83">
        <v>34.200000000000003</v>
      </c>
      <c r="Q28" s="75">
        <f>P28/3.6</f>
        <v>9.5</v>
      </c>
      <c r="R28" s="43"/>
      <c r="S28" s="77">
        <v>37.880000000000003</v>
      </c>
      <c r="T28" s="79">
        <f>S28/3.6</f>
        <v>10.522222222222222</v>
      </c>
      <c r="U28" s="44"/>
      <c r="V28" s="77">
        <v>48.76</v>
      </c>
      <c r="W28" s="79">
        <f>V28/3.6</f>
        <v>13.544444444444444</v>
      </c>
      <c r="X28" s="19"/>
      <c r="Y28" s="16"/>
      <c r="Z28" s="16"/>
      <c r="AA28" s="16"/>
      <c r="AB28" s="20"/>
      <c r="AC28" s="140">
        <v>4.5258400000000005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70"/>
      <c r="N29" s="16">
        <v>0.72619999999999996</v>
      </c>
      <c r="O29" s="15"/>
      <c r="P29" s="83">
        <v>34.200000000000003</v>
      </c>
      <c r="Q29" s="75">
        <f t="shared" si="8"/>
        <v>9.5</v>
      </c>
      <c r="R29" s="81"/>
      <c r="S29" s="77">
        <v>37.880000000000003</v>
      </c>
      <c r="T29" s="75">
        <f t="shared" si="1"/>
        <v>10.522222222222222</v>
      </c>
      <c r="U29" s="82"/>
      <c r="V29" s="77">
        <v>48.76</v>
      </c>
      <c r="W29" s="75">
        <f t="shared" si="2"/>
        <v>13.544444444444444</v>
      </c>
      <c r="X29" s="19"/>
      <c r="Y29" s="16"/>
      <c r="Z29" s="16"/>
      <c r="AA29" s="16"/>
      <c r="AB29" s="20"/>
      <c r="AC29" s="140">
        <v>4.3626199999999997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70"/>
      <c r="N30" s="16">
        <v>0.72719999999999996</v>
      </c>
      <c r="O30" s="15"/>
      <c r="P30" s="83">
        <v>34.200000000000003</v>
      </c>
      <c r="Q30" s="75">
        <f t="shared" si="8"/>
        <v>9.5</v>
      </c>
      <c r="R30" s="81"/>
      <c r="S30" s="77">
        <v>37.880000000000003</v>
      </c>
      <c r="T30" s="75">
        <f t="shared" si="1"/>
        <v>10.522222222222222</v>
      </c>
      <c r="U30" s="82"/>
      <c r="V30" s="77">
        <v>48.76</v>
      </c>
      <c r="W30" s="75">
        <f t="shared" si="2"/>
        <v>13.544444444444444</v>
      </c>
      <c r="X30" s="19"/>
      <c r="Y30" s="16"/>
      <c r="Z30" s="16"/>
      <c r="AA30" s="16"/>
      <c r="AB30" s="20"/>
      <c r="AC30" s="140">
        <v>4.5201099999999999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0"/>
      <c r="N31" s="16">
        <v>0.72719999999999996</v>
      </c>
      <c r="O31" s="15"/>
      <c r="P31" s="83">
        <v>34.200000000000003</v>
      </c>
      <c r="Q31" s="75">
        <f t="shared" si="8"/>
        <v>9.5</v>
      </c>
      <c r="R31" s="81"/>
      <c r="S31" s="77">
        <v>37.880000000000003</v>
      </c>
      <c r="T31" s="75">
        <f t="shared" si="1"/>
        <v>10.522222222222222</v>
      </c>
      <c r="U31" s="82"/>
      <c r="V31" s="77">
        <v>48.76</v>
      </c>
      <c r="W31" s="75">
        <f t="shared" si="2"/>
        <v>13.544444444444444</v>
      </c>
      <c r="X31" s="19"/>
      <c r="Y31" s="16"/>
      <c r="Z31" s="16"/>
      <c r="AA31" s="16"/>
      <c r="AB31" s="20"/>
      <c r="AC31" s="140">
        <v>4.8139200000000004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70"/>
      <c r="N32" s="16">
        <v>0.7268</v>
      </c>
      <c r="O32" s="15"/>
      <c r="P32" s="83">
        <v>34.200000000000003</v>
      </c>
      <c r="Q32" s="75">
        <f t="shared" si="8"/>
        <v>9.5</v>
      </c>
      <c r="R32" s="81"/>
      <c r="S32" s="77">
        <v>37.880000000000003</v>
      </c>
      <c r="T32" s="75">
        <f t="shared" si="1"/>
        <v>10.522222222222222</v>
      </c>
      <c r="U32" s="82"/>
      <c r="V32" s="77">
        <v>48.76</v>
      </c>
      <c r="W32" s="75">
        <f t="shared" si="2"/>
        <v>13.544444444444444</v>
      </c>
      <c r="X32" s="19"/>
      <c r="Y32" s="16"/>
      <c r="Z32" s="16"/>
      <c r="AA32" s="16"/>
      <c r="AB32" s="20"/>
      <c r="AC32" s="140">
        <v>4.9312299999999993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70"/>
      <c r="N33" s="16">
        <v>0.72370000000000001</v>
      </c>
      <c r="O33" s="15"/>
      <c r="P33" s="83">
        <v>34.200000000000003</v>
      </c>
      <c r="Q33" s="75">
        <f t="shared" si="8"/>
        <v>9.5</v>
      </c>
      <c r="R33" s="81"/>
      <c r="S33" s="77">
        <v>37.880000000000003</v>
      </c>
      <c r="T33" s="75">
        <f t="shared" si="1"/>
        <v>10.522222222222222</v>
      </c>
      <c r="U33" s="82"/>
      <c r="V33" s="77">
        <v>48.76</v>
      </c>
      <c r="W33" s="75">
        <f t="shared" si="2"/>
        <v>13.544444444444444</v>
      </c>
      <c r="X33" s="19"/>
      <c r="Y33" s="16"/>
      <c r="Z33" s="16"/>
      <c r="AA33" s="16"/>
      <c r="AB33" s="20"/>
      <c r="AC33" s="140">
        <v>5.0029899999999996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5">
        <v>91.406899999999993</v>
      </c>
      <c r="C34" s="55">
        <v>3.9977999999999998</v>
      </c>
      <c r="D34" s="55">
        <v>0.89590000000000003</v>
      </c>
      <c r="E34" s="55">
        <v>9.0800000000000006E-2</v>
      </c>
      <c r="F34" s="55">
        <v>0.13669999999999999</v>
      </c>
      <c r="G34" s="55">
        <v>2.8999999999999998E-3</v>
      </c>
      <c r="H34" s="55">
        <v>2.58E-2</v>
      </c>
      <c r="I34" s="55">
        <v>2.0400000000000001E-2</v>
      </c>
      <c r="J34" s="55">
        <v>3.61E-2</v>
      </c>
      <c r="K34" s="55">
        <v>1.21E-2</v>
      </c>
      <c r="L34" s="55">
        <v>3.0263</v>
      </c>
      <c r="M34" s="72">
        <v>0.3483</v>
      </c>
      <c r="N34" s="46">
        <v>0.72470000000000001</v>
      </c>
      <c r="O34" s="56"/>
      <c r="P34" s="53">
        <v>34.08</v>
      </c>
      <c r="Q34" s="45">
        <f t="shared" si="8"/>
        <v>9.4666666666666668</v>
      </c>
      <c r="R34" s="57"/>
      <c r="S34" s="53">
        <v>37.75</v>
      </c>
      <c r="T34" s="45">
        <f t="shared" si="1"/>
        <v>10.486111111111111</v>
      </c>
      <c r="U34" s="58"/>
      <c r="V34" s="53">
        <v>48.57</v>
      </c>
      <c r="W34" s="45">
        <f t="shared" si="2"/>
        <v>13.491666666666667</v>
      </c>
      <c r="X34" s="59"/>
      <c r="Y34" s="46"/>
      <c r="Z34" s="16">
        <v>0.1</v>
      </c>
      <c r="AA34" s="16">
        <v>8</v>
      </c>
      <c r="AB34" s="41" t="s">
        <v>50</v>
      </c>
      <c r="AC34" s="139">
        <v>5.0996800000000002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70"/>
      <c r="N35" s="16">
        <v>0.72950000000000004</v>
      </c>
      <c r="O35" s="15"/>
      <c r="P35" s="77">
        <v>34.08</v>
      </c>
      <c r="Q35" s="75">
        <f t="shared" si="8"/>
        <v>9.4666666666666668</v>
      </c>
      <c r="R35" s="81"/>
      <c r="S35" s="77">
        <v>37.75</v>
      </c>
      <c r="T35" s="75">
        <f t="shared" si="1"/>
        <v>10.486111111111111</v>
      </c>
      <c r="U35" s="82"/>
      <c r="V35" s="77">
        <v>48.57</v>
      </c>
      <c r="W35" s="75">
        <f t="shared" si="2"/>
        <v>13.491666666666667</v>
      </c>
      <c r="X35" s="19"/>
      <c r="Y35" s="16"/>
      <c r="Z35" s="16"/>
      <c r="AA35" s="16"/>
      <c r="AB35" s="20"/>
      <c r="AC35" s="140">
        <v>4.8389899999999999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70"/>
      <c r="N36" s="16">
        <v>0.72889999999999999</v>
      </c>
      <c r="O36" s="15"/>
      <c r="P36" s="77">
        <v>34.08</v>
      </c>
      <c r="Q36" s="75">
        <f t="shared" si="8"/>
        <v>9.4666666666666668</v>
      </c>
      <c r="R36" s="81"/>
      <c r="S36" s="77">
        <v>37.75</v>
      </c>
      <c r="T36" s="75">
        <f t="shared" si="1"/>
        <v>10.486111111111111</v>
      </c>
      <c r="U36" s="82"/>
      <c r="V36" s="77">
        <v>48.57</v>
      </c>
      <c r="W36" s="75">
        <f t="shared" si="2"/>
        <v>13.491666666666667</v>
      </c>
      <c r="X36" s="19"/>
      <c r="Y36" s="16"/>
      <c r="Z36" s="16"/>
      <c r="AA36" s="16"/>
      <c r="AB36" s="20"/>
      <c r="AC36" s="140">
        <v>4.8054700000000006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70"/>
      <c r="N37" s="16">
        <v>0.72740000000000005</v>
      </c>
      <c r="O37" s="15"/>
      <c r="P37" s="77">
        <v>34.08</v>
      </c>
      <c r="Q37" s="75">
        <f t="shared" si="8"/>
        <v>9.4666666666666668</v>
      </c>
      <c r="R37" s="81"/>
      <c r="S37" s="77">
        <v>37.75</v>
      </c>
      <c r="T37" s="75">
        <f t="shared" si="1"/>
        <v>10.486111111111111</v>
      </c>
      <c r="U37" s="82"/>
      <c r="V37" s="77">
        <v>48.57</v>
      </c>
      <c r="W37" s="75">
        <f t="shared" si="2"/>
        <v>13.491666666666667</v>
      </c>
      <c r="X37" s="19"/>
      <c r="Y37" s="16"/>
      <c r="Z37" s="16"/>
      <c r="AA37" s="16"/>
      <c r="AB37" s="20"/>
      <c r="AC37" s="140">
        <v>4.6085000000000003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70"/>
      <c r="N38" s="16">
        <v>0.72729999999999995</v>
      </c>
      <c r="O38" s="15"/>
      <c r="P38" s="77">
        <v>34.08</v>
      </c>
      <c r="Q38" s="75">
        <f t="shared" si="8"/>
        <v>9.4666666666666668</v>
      </c>
      <c r="R38" s="81"/>
      <c r="S38" s="77">
        <v>37.75</v>
      </c>
      <c r="T38" s="75">
        <f t="shared" si="1"/>
        <v>10.486111111111111</v>
      </c>
      <c r="U38" s="82"/>
      <c r="V38" s="77">
        <v>48.57</v>
      </c>
      <c r="W38" s="75">
        <f t="shared" si="2"/>
        <v>13.491666666666667</v>
      </c>
      <c r="X38" s="19"/>
      <c r="Y38" s="16"/>
      <c r="Z38" s="16"/>
      <c r="AA38" s="16"/>
      <c r="AB38" s="20"/>
      <c r="AC38" s="140">
        <v>4.4991400000000006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70"/>
      <c r="N39" s="16">
        <v>0.72719999999999996</v>
      </c>
      <c r="O39" s="15"/>
      <c r="P39" s="77">
        <v>34.08</v>
      </c>
      <c r="Q39" s="75">
        <f t="shared" si="8"/>
        <v>9.4666666666666668</v>
      </c>
      <c r="R39" s="81"/>
      <c r="S39" s="77">
        <v>37.75</v>
      </c>
      <c r="T39" s="75">
        <f t="shared" si="1"/>
        <v>10.486111111111111</v>
      </c>
      <c r="U39" s="82"/>
      <c r="V39" s="77">
        <v>48.57</v>
      </c>
      <c r="W39" s="75">
        <f t="shared" si="2"/>
        <v>13.491666666666667</v>
      </c>
      <c r="X39" s="19"/>
      <c r="Y39" s="16"/>
      <c r="Z39" s="16"/>
      <c r="AA39" s="16"/>
      <c r="AB39" s="20"/>
      <c r="AC39" s="140">
        <v>4.1204399999999994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70"/>
      <c r="N40" s="16">
        <v>0.72709999999999997</v>
      </c>
      <c r="O40" s="15"/>
      <c r="P40" s="77">
        <v>34.08</v>
      </c>
      <c r="Q40" s="75">
        <f t="shared" si="8"/>
        <v>9.4666666666666668</v>
      </c>
      <c r="R40" s="81"/>
      <c r="S40" s="77">
        <v>37.75</v>
      </c>
      <c r="T40" s="75">
        <f t="shared" si="1"/>
        <v>10.486111111111111</v>
      </c>
      <c r="U40" s="82"/>
      <c r="V40" s="77">
        <v>48.57</v>
      </c>
      <c r="W40" s="75">
        <f t="shared" si="2"/>
        <v>13.491666666666667</v>
      </c>
      <c r="X40" s="19"/>
      <c r="Y40" s="16"/>
      <c r="Z40" s="16"/>
      <c r="AA40" s="16"/>
      <c r="AB40" s="20"/>
      <c r="AC40" s="140">
        <v>4.5639200000000004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68">
        <v>0.72599999999999998</v>
      </c>
      <c r="O41" s="15"/>
      <c r="P41" s="77">
        <v>34.08</v>
      </c>
      <c r="Q41" s="75">
        <f t="shared" si="8"/>
        <v>9.4666666666666668</v>
      </c>
      <c r="R41" s="81"/>
      <c r="S41" s="77">
        <v>37.75</v>
      </c>
      <c r="T41" s="75">
        <f t="shared" si="1"/>
        <v>10.486111111111111</v>
      </c>
      <c r="U41" s="82"/>
      <c r="V41" s="77">
        <v>48.57</v>
      </c>
      <c r="W41" s="75">
        <f t="shared" si="2"/>
        <v>13.491666666666667</v>
      </c>
      <c r="X41" s="19"/>
      <c r="Y41" s="16"/>
      <c r="Z41" s="16"/>
      <c r="AA41" s="16"/>
      <c r="AB41" s="20"/>
      <c r="AC41" s="140">
        <v>4.9588000000000001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31" t="s">
        <v>24</v>
      </c>
      <c r="B43" s="131"/>
      <c r="C43" s="131"/>
      <c r="D43" s="131"/>
      <c r="E43" s="131"/>
      <c r="F43" s="131"/>
      <c r="G43" s="131"/>
      <c r="H43" s="132"/>
      <c r="I43" s="133" t="s">
        <v>22</v>
      </c>
      <c r="J43" s="134"/>
      <c r="K43" s="33">
        <v>0</v>
      </c>
      <c r="L43" s="135" t="s">
        <v>23</v>
      </c>
      <c r="M43" s="136"/>
      <c r="N43" s="34">
        <v>0</v>
      </c>
      <c r="O43" s="137">
        <f>SUMPRODUCT(O12:O42,AC12:AC42)/SUM(AC12:AC42)</f>
        <v>0</v>
      </c>
      <c r="P43" s="127">
        <f>SUMPRODUCT(P12:P42,AC12:AC42)/SUM(AC12:AC42)</f>
        <v>34.180607265616537</v>
      </c>
      <c r="Q43" s="125">
        <f>SUMPRODUCT(Q12:Q42,AC12:AC42)/SUM(AC12:AC42)</f>
        <v>9.4946131293379299</v>
      </c>
      <c r="R43" s="127">
        <f>SUMPRODUCT(R12:R42,AC12:AC42)/SUM(AC12:AC42)</f>
        <v>0</v>
      </c>
      <c r="S43" s="127">
        <f>SUMPRODUCT(S12:S42,AC12:AC42)/SUM(AC12:AC42)</f>
        <v>37.85786594878229</v>
      </c>
      <c r="T43" s="129">
        <f>SUMPRODUCT(T12:T42,AC12:AC42)/SUM(AC12:AC42)</f>
        <v>10.516073874661744</v>
      </c>
      <c r="U43" s="17"/>
      <c r="V43" s="8"/>
      <c r="W43" s="8"/>
      <c r="X43" s="8"/>
      <c r="Y43" s="8"/>
      <c r="Z43" s="8"/>
      <c r="AA43" s="118" t="s">
        <v>45</v>
      </c>
      <c r="AB43" s="119"/>
      <c r="AC43" s="142">
        <v>119.14400000000001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20" t="s">
        <v>3</v>
      </c>
      <c r="I44" s="121"/>
      <c r="J44" s="121"/>
      <c r="K44" s="121"/>
      <c r="L44" s="121"/>
      <c r="M44" s="121"/>
      <c r="N44" s="122"/>
      <c r="O44" s="138"/>
      <c r="P44" s="128"/>
      <c r="Q44" s="126"/>
      <c r="R44" s="128"/>
      <c r="S44" s="128"/>
      <c r="T44" s="130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2" t="s">
        <v>52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2" t="s">
        <v>57</v>
      </c>
      <c r="S48" s="42"/>
      <c r="T48" s="42"/>
      <c r="U48" s="42"/>
      <c r="V48" s="42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2" t="s">
        <v>56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3" workbookViewId="0">
      <selection activeCell="B33" sqref="B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3954.86</v>
      </c>
      <c r="C3">
        <v>1543.7</v>
      </c>
      <c r="D3">
        <v>2.4900000000000002</v>
      </c>
      <c r="E3">
        <v>3.61</v>
      </c>
      <c r="F3">
        <v>0.73109999999999997</v>
      </c>
    </row>
    <row r="4" spans="1:7" x14ac:dyDescent="0.25">
      <c r="A4">
        <v>2</v>
      </c>
      <c r="B4">
        <v>4126.72</v>
      </c>
      <c r="C4">
        <v>1612.5</v>
      </c>
      <c r="D4">
        <v>2.4900000000000002</v>
      </c>
      <c r="E4">
        <v>3.87</v>
      </c>
      <c r="F4">
        <v>0.73040000000000005</v>
      </c>
    </row>
    <row r="5" spans="1:7" x14ac:dyDescent="0.25">
      <c r="A5">
        <v>3</v>
      </c>
      <c r="B5">
        <v>3963.45</v>
      </c>
      <c r="C5">
        <v>1566.5</v>
      </c>
      <c r="D5">
        <v>2.48</v>
      </c>
      <c r="E5">
        <v>6.24</v>
      </c>
      <c r="F5">
        <v>0.73180000000000001</v>
      </c>
    </row>
    <row r="6" spans="1:7" x14ac:dyDescent="0.25">
      <c r="A6">
        <v>4</v>
      </c>
      <c r="B6">
        <v>3715.02</v>
      </c>
      <c r="C6">
        <v>1448.7</v>
      </c>
      <c r="D6">
        <v>2.5</v>
      </c>
      <c r="E6">
        <v>4.62</v>
      </c>
      <c r="F6">
        <v>0.73199999999999998</v>
      </c>
      <c r="G6" t="s">
        <v>69</v>
      </c>
    </row>
    <row r="7" spans="1:7" x14ac:dyDescent="0.25">
      <c r="A7">
        <v>5</v>
      </c>
      <c r="B7">
        <v>3883.79</v>
      </c>
      <c r="C7">
        <v>1509.5</v>
      </c>
      <c r="D7">
        <v>2.5</v>
      </c>
      <c r="E7">
        <v>3.74</v>
      </c>
      <c r="F7">
        <v>0.72570000000000001</v>
      </c>
    </row>
    <row r="8" spans="1:7" x14ac:dyDescent="0.25">
      <c r="A8">
        <v>6</v>
      </c>
      <c r="B8">
        <v>3868.23</v>
      </c>
      <c r="C8">
        <v>1525.2</v>
      </c>
      <c r="D8">
        <v>2.4900000000000002</v>
      </c>
      <c r="E8">
        <v>6.41</v>
      </c>
      <c r="F8">
        <v>0.72419999999999995</v>
      </c>
    </row>
    <row r="9" spans="1:7" x14ac:dyDescent="0.25">
      <c r="A9">
        <v>7</v>
      </c>
      <c r="B9">
        <v>3212.7</v>
      </c>
      <c r="C9">
        <v>1297.4000000000001</v>
      </c>
      <c r="D9">
        <v>2.48</v>
      </c>
      <c r="E9">
        <v>11.88</v>
      </c>
      <c r="F9">
        <v>0.72629999999999995</v>
      </c>
    </row>
    <row r="10" spans="1:7" x14ac:dyDescent="0.25">
      <c r="A10">
        <v>8</v>
      </c>
      <c r="B10">
        <v>2796.39</v>
      </c>
      <c r="C10">
        <v>1122.8</v>
      </c>
      <c r="D10">
        <v>2.4900000000000002</v>
      </c>
      <c r="E10">
        <v>11.61</v>
      </c>
      <c r="F10">
        <v>0.72619999999999996</v>
      </c>
    </row>
    <row r="11" spans="1:7" x14ac:dyDescent="0.25">
      <c r="A11">
        <v>9</v>
      </c>
      <c r="B11">
        <v>2530.9699999999998</v>
      </c>
      <c r="C11">
        <v>1020.7</v>
      </c>
      <c r="D11">
        <v>2.4900000000000002</v>
      </c>
      <c r="E11">
        <v>12.95</v>
      </c>
      <c r="F11">
        <v>0.72019999999999995</v>
      </c>
    </row>
    <row r="12" spans="1:7" x14ac:dyDescent="0.25">
      <c r="A12">
        <v>10</v>
      </c>
      <c r="B12">
        <v>2519.4699999999998</v>
      </c>
      <c r="C12">
        <v>1008.7</v>
      </c>
      <c r="D12">
        <v>2.4900000000000002</v>
      </c>
      <c r="E12">
        <v>11.03</v>
      </c>
      <c r="F12">
        <v>0.73</v>
      </c>
      <c r="G12" t="s">
        <v>69</v>
      </c>
    </row>
    <row r="13" spans="1:7" x14ac:dyDescent="0.25">
      <c r="A13">
        <v>11</v>
      </c>
      <c r="B13">
        <v>3180.69</v>
      </c>
      <c r="C13">
        <v>1238.5999999999999</v>
      </c>
      <c r="D13">
        <v>2.5</v>
      </c>
      <c r="E13">
        <v>4.63</v>
      </c>
      <c r="F13">
        <v>0.73060000000000003</v>
      </c>
    </row>
    <row r="14" spans="1:7" x14ac:dyDescent="0.25">
      <c r="A14">
        <v>12</v>
      </c>
      <c r="B14">
        <v>3497.72</v>
      </c>
      <c r="C14">
        <v>1362.3</v>
      </c>
      <c r="D14">
        <v>2.5099999999999998</v>
      </c>
      <c r="E14">
        <v>4.75</v>
      </c>
      <c r="F14">
        <v>0.73199999999999998</v>
      </c>
    </row>
    <row r="15" spans="1:7" x14ac:dyDescent="0.25">
      <c r="A15">
        <v>13</v>
      </c>
      <c r="B15">
        <v>3767.63</v>
      </c>
      <c r="C15">
        <v>1481.6</v>
      </c>
      <c r="D15">
        <v>2.4900000000000002</v>
      </c>
      <c r="E15">
        <v>5.69</v>
      </c>
      <c r="F15">
        <v>0.73429999999999995</v>
      </c>
    </row>
    <row r="16" spans="1:7" x14ac:dyDescent="0.25">
      <c r="A16">
        <v>14</v>
      </c>
      <c r="B16">
        <v>3587.98</v>
      </c>
      <c r="C16">
        <v>1400.6</v>
      </c>
      <c r="D16">
        <v>2.5</v>
      </c>
      <c r="E16">
        <v>4.57</v>
      </c>
      <c r="F16">
        <v>0.73170000000000002</v>
      </c>
    </row>
    <row r="17" spans="1:7" x14ac:dyDescent="0.25">
      <c r="A17">
        <v>15</v>
      </c>
      <c r="B17">
        <v>3794.49</v>
      </c>
      <c r="C17">
        <v>1469.2</v>
      </c>
      <c r="D17">
        <v>2.5099999999999998</v>
      </c>
      <c r="E17">
        <v>3.34</v>
      </c>
      <c r="F17">
        <v>0.73140000000000005</v>
      </c>
    </row>
    <row r="18" spans="1:7" x14ac:dyDescent="0.25">
      <c r="A18">
        <v>16</v>
      </c>
      <c r="B18">
        <v>4298.49</v>
      </c>
      <c r="C18">
        <v>1661.6</v>
      </c>
      <c r="D18">
        <v>2.5</v>
      </c>
      <c r="E18">
        <v>2.64</v>
      </c>
      <c r="F18">
        <v>0.72509999999999997</v>
      </c>
      <c r="G18" t="s">
        <v>69</v>
      </c>
    </row>
    <row r="19" spans="1:7" x14ac:dyDescent="0.25">
      <c r="A19">
        <v>17</v>
      </c>
      <c r="B19">
        <v>4525.84</v>
      </c>
      <c r="C19">
        <v>1749.9</v>
      </c>
      <c r="D19">
        <v>2.5</v>
      </c>
      <c r="E19">
        <v>2.76</v>
      </c>
      <c r="F19">
        <v>0.72819999999999996</v>
      </c>
    </row>
    <row r="20" spans="1:7" x14ac:dyDescent="0.25">
      <c r="A20">
        <v>18</v>
      </c>
      <c r="B20">
        <v>4362.62</v>
      </c>
      <c r="C20">
        <v>1680.3</v>
      </c>
      <c r="D20">
        <v>2.52</v>
      </c>
      <c r="E20">
        <v>3</v>
      </c>
      <c r="F20">
        <v>0.72619999999999996</v>
      </c>
    </row>
    <row r="21" spans="1:7" x14ac:dyDescent="0.25">
      <c r="A21">
        <v>19</v>
      </c>
      <c r="B21">
        <v>4520.1099999999997</v>
      </c>
      <c r="C21">
        <v>1740.8</v>
      </c>
      <c r="D21">
        <v>2.52</v>
      </c>
      <c r="E21">
        <v>3.19</v>
      </c>
      <c r="F21">
        <v>0.72729999999999995</v>
      </c>
    </row>
    <row r="22" spans="1:7" x14ac:dyDescent="0.25">
      <c r="A22">
        <v>20</v>
      </c>
      <c r="B22">
        <v>4813.92</v>
      </c>
      <c r="C22">
        <v>1842.7</v>
      </c>
      <c r="D22">
        <v>2.52</v>
      </c>
      <c r="E22">
        <v>1.96</v>
      </c>
      <c r="F22">
        <v>0.72719999999999996</v>
      </c>
    </row>
    <row r="23" spans="1:7" x14ac:dyDescent="0.25">
      <c r="A23">
        <v>21</v>
      </c>
      <c r="B23">
        <v>4931.2299999999996</v>
      </c>
      <c r="C23">
        <v>1882.7</v>
      </c>
      <c r="D23">
        <v>2.52</v>
      </c>
      <c r="E23">
        <v>1.4</v>
      </c>
      <c r="F23">
        <v>0.7268</v>
      </c>
    </row>
    <row r="24" spans="1:7" x14ac:dyDescent="0.25">
      <c r="A24">
        <v>22</v>
      </c>
      <c r="B24">
        <v>5002.99</v>
      </c>
      <c r="C24">
        <v>1908.8</v>
      </c>
      <c r="D24">
        <v>2.5299999999999998</v>
      </c>
      <c r="E24">
        <v>1.53</v>
      </c>
      <c r="F24">
        <v>0.7238</v>
      </c>
    </row>
    <row r="25" spans="1:7" x14ac:dyDescent="0.25">
      <c r="A25">
        <v>23</v>
      </c>
      <c r="B25">
        <v>5099.68</v>
      </c>
      <c r="C25">
        <v>1944.8</v>
      </c>
      <c r="D25">
        <v>2.5299999999999998</v>
      </c>
      <c r="E25">
        <v>1.26</v>
      </c>
      <c r="F25">
        <v>0.72470000000000001</v>
      </c>
    </row>
    <row r="26" spans="1:7" x14ac:dyDescent="0.25">
      <c r="A26">
        <v>24</v>
      </c>
      <c r="B26">
        <v>4838.99</v>
      </c>
      <c r="C26">
        <v>1573.4</v>
      </c>
      <c r="D26">
        <v>2.99</v>
      </c>
      <c r="E26">
        <v>2.48</v>
      </c>
      <c r="F26">
        <v>0.72960000000000003</v>
      </c>
      <c r="G26" t="s">
        <v>69</v>
      </c>
    </row>
    <row r="27" spans="1:7" x14ac:dyDescent="0.25">
      <c r="A27">
        <v>25</v>
      </c>
      <c r="B27">
        <v>4805.47</v>
      </c>
      <c r="C27">
        <v>1537.4</v>
      </c>
      <c r="D27">
        <v>3.01</v>
      </c>
      <c r="E27">
        <v>1.29</v>
      </c>
      <c r="F27">
        <v>0.72889999999999999</v>
      </c>
    </row>
    <row r="28" spans="1:7" x14ac:dyDescent="0.25">
      <c r="A28">
        <v>26</v>
      </c>
      <c r="B28">
        <v>4608.5</v>
      </c>
      <c r="C28">
        <v>1475.3</v>
      </c>
      <c r="D28">
        <v>3.01</v>
      </c>
      <c r="E28">
        <v>1.8</v>
      </c>
      <c r="F28">
        <v>0.72750000000000004</v>
      </c>
    </row>
    <row r="29" spans="1:7" x14ac:dyDescent="0.25">
      <c r="A29">
        <v>27</v>
      </c>
      <c r="B29">
        <v>4499.1400000000003</v>
      </c>
      <c r="C29">
        <v>1475.7</v>
      </c>
      <c r="D29">
        <v>2.97</v>
      </c>
      <c r="E29">
        <v>4.59</v>
      </c>
      <c r="F29">
        <v>0.72740000000000005</v>
      </c>
    </row>
    <row r="30" spans="1:7" x14ac:dyDescent="0.25">
      <c r="A30">
        <v>28</v>
      </c>
      <c r="B30">
        <v>4120.4399999999996</v>
      </c>
      <c r="C30">
        <v>1330</v>
      </c>
      <c r="D30">
        <v>3</v>
      </c>
      <c r="E30">
        <v>2.79</v>
      </c>
      <c r="F30">
        <v>0.72719999999999996</v>
      </c>
    </row>
    <row r="31" spans="1:7" x14ac:dyDescent="0.25">
      <c r="A31">
        <v>29</v>
      </c>
      <c r="B31">
        <v>4563.92</v>
      </c>
      <c r="C31">
        <v>1465.4</v>
      </c>
      <c r="D31">
        <v>3</v>
      </c>
      <c r="E31">
        <v>1.62</v>
      </c>
      <c r="F31">
        <v>0.72709999999999997</v>
      </c>
    </row>
    <row r="32" spans="1:7" x14ac:dyDescent="0.25">
      <c r="A32">
        <v>30</v>
      </c>
      <c r="B32">
        <v>4958.8</v>
      </c>
      <c r="C32">
        <v>1578.3</v>
      </c>
      <c r="D32">
        <v>3.01</v>
      </c>
      <c r="E32">
        <v>0.17</v>
      </c>
      <c r="F32">
        <v>0.72609999999999997</v>
      </c>
    </row>
    <row r="33" spans="1:7" x14ac:dyDescent="0.25">
      <c r="A33" t="s">
        <v>70</v>
      </c>
      <c r="B33">
        <v>122350.25</v>
      </c>
      <c r="C33">
        <v>45454.8</v>
      </c>
      <c r="D33">
        <v>2.62</v>
      </c>
      <c r="E33">
        <v>4.38</v>
      </c>
      <c r="F33">
        <v>0.72799999999999998</v>
      </c>
      <c r="G3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2016-12-12T05:30:04Z</cp:lastPrinted>
  <dcterms:created xsi:type="dcterms:W3CDTF">2016-10-07T07:24:19Z</dcterms:created>
  <dcterms:modified xsi:type="dcterms:W3CDTF">2016-12-12T05:30:37Z</dcterms:modified>
</cp:coreProperties>
</file>