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<sst xmlns="http://schemas.openxmlformats.org/spreadsheetml/2006/main" count="82" uniqueCount="71">
  <si>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</si>
  <si>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</si>
  <si>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</si>
  <si>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</si>
  <si>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</si>
  <si>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</si>
  <si>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</si>
  <si>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</si>
  <si>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</si>
  <si>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</si>
  <si>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</si>
  <si>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</si>
  <si>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</si>
  <si>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</si>
  <si>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</si>
  <si>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</si>
  <si>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</si>
  <si>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</si>
  <si>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</si>
  <si>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</si>
  <si>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</si>
  <si>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</si>
  <si>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</si>
  <si>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</si>
  <si>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</si>
  <si>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</si>
  <si>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</si>
  <si>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</si>
  <si>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</si>
  <si>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</si>
  <si>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</si>
  <si>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</si>
  <si>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</si>
  <si>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</si>
  <si>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</si>
  <si>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</si>
  <si>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</si>
  <si>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</si>
  <si>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</si>
  <si>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</si>
  <si>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</si>
  <si>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</si>
  <si>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</si>
  <si>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</si>
  <si>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</si>
  <si>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</si>
  <si>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</si>
  <si>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</si>
  <si>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</si>
  <si>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</si>
  <si>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</si>
  <si>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</si>
  <si>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</si>
  <si>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</si>
  <si>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</si>
  <si>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</si>
  <si>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</si>
  <si>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</si>
  <si>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</si>
  <si>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 ПАТ "Маріупольгаз"  </t>
    </r>
    <r>
      <rPr>
        <sz val="11"/>
        <color theme="1"/>
        <rFont val="Times New Roman"/>
        <family val="1"/>
        <charset val="204"/>
      </rPr>
      <t xml:space="preserve">   по</t>
    </r>
    <r>
      <rPr>
        <b/>
        <u/>
        <sz val="11"/>
        <color theme="1"/>
        <rFont val="Times New Roman"/>
        <family val="1"/>
        <charset val="204"/>
      </rPr>
      <t xml:space="preserve"> ГРС Володарське</t>
    </r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</si>
  <si>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 Краматорськ- Донецьк-Маріуполь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</si>
  <si>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t>Данные по объекту Володарское (осн.) за 11/16.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</si>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</sst>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0.000"/>
    <numFmt numFmtId="168" formatCode="_-* #,##0.000_р_._-;\-* #,##0.0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5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2" borderId="48" xfId="0" applyNumberFormat="1" applyFont="1" applyFill="1" applyBorder="1" applyAlignment="1">
      <alignment horizontal="center" wrapText="1"/>
    </xf>
    <xf numFmtId="164" fontId="16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0" borderId="48" xfId="0" applyNumberFormat="1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8" fontId="16" fillId="0" borderId="29" xfId="0" applyNumberFormat="1" applyFont="1" applyBorder="1" applyAlignment="1" applyProtection="1">
      <alignment horizontal="center" vertical="center" wrapText="1"/>
      <protection locked="0"/>
    </xf>
    <xf numFmtId="168" fontId="2" fillId="0" borderId="29" xfId="0" applyNumberFormat="1" applyFont="1" applyBorder="1" applyAlignment="1" applyProtection="1">
      <alignment horizontal="center" vertical="center" wrapText="1"/>
      <protection locked="0"/>
    </xf>
    <xf numFmtId="168" fontId="2" fillId="0" borderId="1" xfId="0" applyNumberFormat="1" applyFont="1" applyBorder="1" applyAlignment="1" applyProtection="1">
      <alignment horizontal="center" vertical="center" wrapText="1"/>
      <protection locked="0"/>
    </xf>
    <xf numFmtId="168" fontId="2" fillId="0" borderId="45" xfId="0" applyNumberFormat="1" applyFont="1" applyBorder="1" applyAlignment="1" applyProtection="1">
      <alignment horizontal="center" vertical="center" wrapText="1"/>
      <protection locked="0"/>
    </xf>
    <xf numFmtId="168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D25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1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7" t="s">
        <v>20</v>
      </c>
      <c r="B1" s="36"/>
      <c r="C1" s="36"/>
      <c r="D1" s="36"/>
      <c r="E1" s="11"/>
      <c r="F1" s="11"/>
      <c r="G1" s="11"/>
      <c r="H1" s="11"/>
      <c r="I1" s="11"/>
      <c r="J1" s="11"/>
      <c r="K1" s="11"/>
      <c r="L1" s="11"/>
      <c r="M1" s="36" t="s">
        <v>4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11"/>
      <c r="Y1" s="11"/>
      <c r="Z1" s="11"/>
      <c r="AA1" s="11"/>
      <c r="AB1" s="11"/>
      <c r="AC1" s="11"/>
    </row>
    <row r="2" spans="1:34" x14ac:dyDescent="0.25">
      <c r="A2" s="37" t="s">
        <v>47</v>
      </c>
      <c r="B2" s="36"/>
      <c r="C2" s="10"/>
      <c r="D2" s="36"/>
      <c r="E2" s="11"/>
      <c r="F2" s="36"/>
      <c r="G2" s="36"/>
      <c r="H2" s="36"/>
      <c r="I2" s="36"/>
      <c r="J2" s="36"/>
      <c r="K2" s="2" t="s">
        <v>59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7"/>
      <c r="AB2" s="48"/>
      <c r="AC2" s="48"/>
    </row>
    <row r="3" spans="1:34" x14ac:dyDescent="0.25">
      <c r="A3" s="116" t="s">
        <v>48</v>
      </c>
      <c r="B3" s="116"/>
      <c r="C3" s="116"/>
      <c r="D3" s="116"/>
      <c r="E3" s="116"/>
      <c r="F3" s="36"/>
      <c r="G3" s="36"/>
      <c r="H3" s="65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4" ht="13.5" customHeight="1" x14ac:dyDescent="0.25">
      <c r="A4" s="38" t="s">
        <v>21</v>
      </c>
      <c r="B4" s="11"/>
      <c r="C4" s="11"/>
      <c r="D4" s="11"/>
      <c r="E4" s="11"/>
      <c r="F4" s="11"/>
      <c r="G4" s="36"/>
      <c r="H4" s="36"/>
      <c r="I4" s="36"/>
      <c r="J4" s="36"/>
      <c r="K4" s="12" t="s">
        <v>50</v>
      </c>
      <c r="L4" s="11"/>
      <c r="M4" s="40">
        <v>676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8" t="s">
        <v>49</v>
      </c>
      <c r="B5" s="11"/>
      <c r="C5" s="11"/>
      <c r="D5" s="11"/>
      <c r="E5" s="11"/>
      <c r="F5" s="36"/>
      <c r="G5" s="36"/>
      <c r="H5" s="36"/>
      <c r="I5" s="36"/>
      <c r="J5" s="11"/>
      <c r="K5" s="12" t="s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8"/>
      <c r="B6" s="11"/>
      <c r="C6" s="11"/>
      <c r="D6" s="11"/>
      <c r="E6" s="11"/>
      <c r="F6" s="36"/>
      <c r="G6" s="36"/>
      <c r="H6" s="3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21" t="s">
        <v>0</v>
      </c>
      <c r="B8" s="108" t="s">
        <v>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08" t="s">
        <v>30</v>
      </c>
      <c r="O8" s="126"/>
      <c r="P8" s="126"/>
      <c r="Q8" s="126"/>
      <c r="R8" s="126"/>
      <c r="S8" s="126"/>
      <c r="T8" s="126"/>
      <c r="U8" s="126"/>
      <c r="V8" s="126"/>
      <c r="W8" s="127"/>
      <c r="X8" s="128" t="s">
        <v>25</v>
      </c>
      <c r="Y8" s="130" t="s">
        <v>2</v>
      </c>
      <c r="Z8" s="117" t="s">
        <v>17</v>
      </c>
      <c r="AA8" s="117" t="s">
        <v>18</v>
      </c>
      <c r="AB8" s="119" t="s">
        <v>19</v>
      </c>
      <c r="AC8" s="121" t="s">
        <v>16</v>
      </c>
    </row>
    <row r="9" spans="1:34" ht="16.5" customHeight="1" thickBot="1" x14ac:dyDescent="0.3">
      <c r="A9" s="137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23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129"/>
      <c r="Y9" s="131"/>
      <c r="Z9" s="118"/>
      <c r="AA9" s="118"/>
      <c r="AB9" s="120"/>
      <c r="AC9" s="122"/>
    </row>
    <row r="10" spans="1:34" ht="15" customHeight="1" x14ac:dyDescent="0.25">
      <c r="A10" s="137"/>
      <c r="B10" s="114" t="s">
        <v>33</v>
      </c>
      <c r="C10" s="88" t="s">
        <v>34</v>
      </c>
      <c r="D10" s="88" t="s">
        <v>35</v>
      </c>
      <c r="E10" s="88" t="s">
        <v>40</v>
      </c>
      <c r="F10" s="88" t="s">
        <v>41</v>
      </c>
      <c r="G10" s="88" t="s">
        <v>38</v>
      </c>
      <c r="H10" s="88" t="s">
        <v>42</v>
      </c>
      <c r="I10" s="88" t="s">
        <v>39</v>
      </c>
      <c r="J10" s="88" t="s">
        <v>37</v>
      </c>
      <c r="K10" s="88" t="s">
        <v>36</v>
      </c>
      <c r="L10" s="88" t="s">
        <v>43</v>
      </c>
      <c r="M10" s="90" t="s">
        <v>44</v>
      </c>
      <c r="N10" s="124"/>
      <c r="O10" s="132" t="s">
        <v>31</v>
      </c>
      <c r="P10" s="134" t="s">
        <v>10</v>
      </c>
      <c r="Q10" s="119" t="s">
        <v>11</v>
      </c>
      <c r="R10" s="114" t="s">
        <v>32</v>
      </c>
      <c r="S10" s="88" t="s">
        <v>12</v>
      </c>
      <c r="T10" s="90" t="s">
        <v>13</v>
      </c>
      <c r="U10" s="92" t="s">
        <v>27</v>
      </c>
      <c r="V10" s="88" t="s">
        <v>14</v>
      </c>
      <c r="W10" s="90" t="s">
        <v>15</v>
      </c>
      <c r="X10" s="129"/>
      <c r="Y10" s="131"/>
      <c r="Z10" s="118"/>
      <c r="AA10" s="118"/>
      <c r="AB10" s="120"/>
      <c r="AC10" s="122"/>
    </row>
    <row r="11" spans="1:34" ht="92.25" customHeight="1" x14ac:dyDescent="0.25">
      <c r="A11" s="137"/>
      <c r="B11" s="11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125"/>
      <c r="O11" s="133"/>
      <c r="P11" s="135"/>
      <c r="Q11" s="120"/>
      <c r="R11" s="115"/>
      <c r="S11" s="89"/>
      <c r="T11" s="91"/>
      <c r="U11" s="93"/>
      <c r="V11" s="89"/>
      <c r="W11" s="91"/>
      <c r="X11" s="129"/>
      <c r="Y11" s="131"/>
      <c r="Z11" s="118"/>
      <c r="AA11" s="118"/>
      <c r="AB11" s="120"/>
      <c r="AC11" s="122"/>
    </row>
    <row r="12" spans="1:34" x14ac:dyDescent="0.25">
      <c r="A12" s="26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6"/>
      <c r="N12" s="71">
        <v>0.72089999999999999</v>
      </c>
      <c r="O12" s="61"/>
      <c r="P12" s="73">
        <v>34.380000000000003</v>
      </c>
      <c r="Q12" s="74">
        <f t="shared" ref="Q12" si="0">P12/3.6</f>
        <v>9.5500000000000007</v>
      </c>
      <c r="R12" s="75"/>
      <c r="S12" s="76">
        <v>38.07</v>
      </c>
      <c r="T12" s="74">
        <f t="shared" ref="T12:T41" si="1">S12/3.6</f>
        <v>10.574999999999999</v>
      </c>
      <c r="U12" s="77"/>
      <c r="V12" s="76">
        <v>48.84</v>
      </c>
      <c r="W12" s="74">
        <f t="shared" ref="W12:W41" si="2">V12/3.6</f>
        <v>13.566666666666666</v>
      </c>
      <c r="X12" s="62"/>
      <c r="Y12" s="63"/>
      <c r="Z12" s="63"/>
      <c r="AA12" s="63"/>
      <c r="AB12" s="64"/>
      <c r="AC12" s="138">
        <v>38.656750000000002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67">
        <v>0.36520000000000002</v>
      </c>
      <c r="N13" s="71">
        <v>0.7228</v>
      </c>
      <c r="O13" s="15"/>
      <c r="P13" s="49">
        <v>34.229999999999997</v>
      </c>
      <c r="Q13" s="43">
        <f t="shared" ref="Q13:Q15" si="3">P13/3.6</f>
        <v>9.5083333333333329</v>
      </c>
      <c r="R13" s="50"/>
      <c r="S13" s="51">
        <v>37.909999999999997</v>
      </c>
      <c r="T13" s="43">
        <f t="shared" ref="T13:T16" si="4">S13/3.6</f>
        <v>10.530555555555555</v>
      </c>
      <c r="U13" s="52"/>
      <c r="V13" s="51">
        <v>48.81</v>
      </c>
      <c r="W13" s="43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39" t="s">
        <v>51</v>
      </c>
      <c r="AC13" s="139">
        <v>39.131500000000003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7"/>
      <c r="N14" s="71">
        <v>0.7228</v>
      </c>
      <c r="O14" s="15"/>
      <c r="P14" s="73">
        <v>34.229999999999997</v>
      </c>
      <c r="Q14" s="74">
        <f t="shared" si="3"/>
        <v>9.5083333333333329</v>
      </c>
      <c r="R14" s="75"/>
      <c r="S14" s="76">
        <v>37.909999999999997</v>
      </c>
      <c r="T14" s="74">
        <f t="shared" si="4"/>
        <v>10.530555555555555</v>
      </c>
      <c r="U14" s="77"/>
      <c r="V14" s="76">
        <v>48.81</v>
      </c>
      <c r="W14" s="74">
        <f t="shared" si="5"/>
        <v>13.558333333333334</v>
      </c>
      <c r="X14" s="19"/>
      <c r="Y14" s="16"/>
      <c r="Z14" s="16"/>
      <c r="AA14" s="16"/>
      <c r="AB14" s="20"/>
      <c r="AC14" s="139">
        <v>37.338300000000004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7"/>
      <c r="N15" s="71">
        <v>0.72260000000000002</v>
      </c>
      <c r="O15" s="15"/>
      <c r="P15" s="73">
        <v>34.229999999999997</v>
      </c>
      <c r="Q15" s="74">
        <f t="shared" si="3"/>
        <v>9.5083333333333329</v>
      </c>
      <c r="R15" s="75"/>
      <c r="S15" s="76">
        <v>37.909999999999997</v>
      </c>
      <c r="T15" s="74">
        <f t="shared" si="4"/>
        <v>10.530555555555555</v>
      </c>
      <c r="U15" s="77"/>
      <c r="V15" s="76">
        <v>48.81</v>
      </c>
      <c r="W15" s="74">
        <f t="shared" si="5"/>
        <v>13.558333333333334</v>
      </c>
      <c r="X15" s="19"/>
      <c r="Y15" s="16"/>
      <c r="Z15" s="16"/>
      <c r="AA15" s="16"/>
      <c r="AB15" s="20"/>
      <c r="AC15" s="139">
        <v>35.941809999999997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7"/>
      <c r="N16" s="71">
        <v>0.72330000000000005</v>
      </c>
      <c r="O16" s="15"/>
      <c r="P16" s="73">
        <v>34.229999999999997</v>
      </c>
      <c r="Q16" s="74">
        <f>P16/3.6</f>
        <v>9.5083333333333329</v>
      </c>
      <c r="R16" s="75"/>
      <c r="S16" s="76">
        <v>37.909999999999997</v>
      </c>
      <c r="T16" s="74">
        <f t="shared" si="4"/>
        <v>10.530555555555555</v>
      </c>
      <c r="U16" s="77"/>
      <c r="V16" s="76">
        <v>48.81</v>
      </c>
      <c r="W16" s="74">
        <f t="shared" si="5"/>
        <v>13.558333333333334</v>
      </c>
      <c r="X16" s="19"/>
      <c r="Y16" s="16"/>
      <c r="Z16" s="16"/>
      <c r="AA16" s="16"/>
      <c r="AB16" s="20"/>
      <c r="AC16" s="139">
        <v>37.504910000000002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67"/>
      <c r="N17" s="71">
        <v>0.72760000000000002</v>
      </c>
      <c r="O17" s="15"/>
      <c r="P17" s="73">
        <v>34.229999999999997</v>
      </c>
      <c r="Q17" s="74">
        <f>P17/3.6</f>
        <v>9.5083333333333329</v>
      </c>
      <c r="R17" s="75"/>
      <c r="S17" s="76">
        <v>37.909999999999997</v>
      </c>
      <c r="T17" s="74">
        <f>S17/3.6</f>
        <v>10.530555555555555</v>
      </c>
      <c r="U17" s="77"/>
      <c r="V17" s="76">
        <v>48.81</v>
      </c>
      <c r="W17" s="74">
        <f>V17/3.6</f>
        <v>13.558333333333334</v>
      </c>
      <c r="X17" s="19"/>
      <c r="Y17" s="16"/>
      <c r="Z17" s="16"/>
      <c r="AA17" s="16"/>
      <c r="AB17" s="20"/>
      <c r="AC17" s="139">
        <v>38.261449999999996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68"/>
      <c r="N18" s="71">
        <v>0.72509999999999997</v>
      </c>
      <c r="O18" s="15"/>
      <c r="P18" s="73">
        <v>34.229999999999997</v>
      </c>
      <c r="Q18" s="78">
        <f>P18/3.6</f>
        <v>9.5083333333333329</v>
      </c>
      <c r="R18" s="79"/>
      <c r="S18" s="76">
        <v>37.909999999999997</v>
      </c>
      <c r="T18" s="78">
        <f>S18/3.6</f>
        <v>10.530555555555555</v>
      </c>
      <c r="U18" s="79"/>
      <c r="V18" s="76">
        <v>48.81</v>
      </c>
      <c r="W18" s="78">
        <f>V18/3.6</f>
        <v>13.558333333333334</v>
      </c>
      <c r="X18" s="16"/>
      <c r="Y18" s="16"/>
      <c r="Z18" s="16"/>
      <c r="AA18" s="16"/>
      <c r="AB18" s="39"/>
      <c r="AC18" s="140">
        <v>31.99221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3">
        <v>91.7804</v>
      </c>
      <c r="C19" s="53">
        <v>3.9049</v>
      </c>
      <c r="D19" s="53">
        <v>0.90029999999999999</v>
      </c>
      <c r="E19" s="53">
        <v>9.35E-2</v>
      </c>
      <c r="F19" s="53">
        <v>0.14680000000000001</v>
      </c>
      <c r="G19" s="53">
        <v>5.4999999999999997E-3</v>
      </c>
      <c r="H19" s="53">
        <v>4.4499999999999998E-2</v>
      </c>
      <c r="I19" s="53">
        <v>3.8699999999999998E-2</v>
      </c>
      <c r="J19" s="53">
        <v>4.3900000000000002E-2</v>
      </c>
      <c r="K19" s="53">
        <v>9.9000000000000008E-3</v>
      </c>
      <c r="L19" s="53">
        <v>2.6779999999999999</v>
      </c>
      <c r="M19" s="69">
        <v>0.35360000000000003</v>
      </c>
      <c r="N19" s="72">
        <v>0.72199999999999998</v>
      </c>
      <c r="O19" s="54"/>
      <c r="P19" s="51">
        <v>34.24</v>
      </c>
      <c r="Q19" s="43">
        <f t="shared" ref="Q19:Q41" si="8">P19/3.6</f>
        <v>9.5111111111111111</v>
      </c>
      <c r="R19" s="55"/>
      <c r="S19" s="51">
        <v>37.92</v>
      </c>
      <c r="T19" s="43">
        <f t="shared" si="1"/>
        <v>10.533333333333333</v>
      </c>
      <c r="U19" s="56"/>
      <c r="V19" s="51">
        <v>48.81</v>
      </c>
      <c r="W19" s="43">
        <f t="shared" si="2"/>
        <v>13.558333333333334</v>
      </c>
      <c r="X19" s="57"/>
      <c r="Y19" s="44"/>
      <c r="Z19" s="44"/>
      <c r="AA19" s="44"/>
      <c r="AB19" s="58"/>
      <c r="AC19" s="138">
        <v>27.238569999999999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67"/>
      <c r="N20" s="71">
        <v>0.71879999999999999</v>
      </c>
      <c r="O20" s="15"/>
      <c r="P20" s="76">
        <v>34.24</v>
      </c>
      <c r="Q20" s="74">
        <f t="shared" si="8"/>
        <v>9.5111111111111111</v>
      </c>
      <c r="R20" s="80"/>
      <c r="S20" s="76">
        <v>37.92</v>
      </c>
      <c r="T20" s="74">
        <f t="shared" si="1"/>
        <v>10.533333333333333</v>
      </c>
      <c r="U20" s="81"/>
      <c r="V20" s="76">
        <v>48.81</v>
      </c>
      <c r="W20" s="74">
        <f t="shared" si="2"/>
        <v>13.558333333333334</v>
      </c>
      <c r="X20" s="19"/>
      <c r="Y20" s="16"/>
      <c r="Z20" s="16"/>
      <c r="AA20" s="16"/>
      <c r="AB20" s="20"/>
      <c r="AC20" s="139">
        <v>23.344110000000001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7"/>
      <c r="N21" s="72">
        <v>0.73</v>
      </c>
      <c r="O21" s="15"/>
      <c r="P21" s="76">
        <v>34.24</v>
      </c>
      <c r="Q21" s="74">
        <f t="shared" si="8"/>
        <v>9.5111111111111111</v>
      </c>
      <c r="R21" s="80"/>
      <c r="S21" s="76">
        <v>37.92</v>
      </c>
      <c r="T21" s="74">
        <f t="shared" si="1"/>
        <v>10.533333333333333</v>
      </c>
      <c r="U21" s="81"/>
      <c r="V21" s="76">
        <v>48.81</v>
      </c>
      <c r="W21" s="74">
        <f t="shared" si="2"/>
        <v>13.558333333333334</v>
      </c>
      <c r="X21" s="19"/>
      <c r="Y21" s="16"/>
      <c r="Z21" s="16"/>
      <c r="AA21" s="16"/>
      <c r="AB21" s="20"/>
      <c r="AC21" s="139">
        <v>24.779490000000003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7"/>
      <c r="N22" s="71">
        <v>0.73160000000000003</v>
      </c>
      <c r="O22" s="15"/>
      <c r="P22" s="76">
        <v>34.24</v>
      </c>
      <c r="Q22" s="74">
        <f t="shared" si="8"/>
        <v>9.5111111111111111</v>
      </c>
      <c r="R22" s="80"/>
      <c r="S22" s="76">
        <v>37.92</v>
      </c>
      <c r="T22" s="74">
        <f t="shared" si="1"/>
        <v>10.533333333333333</v>
      </c>
      <c r="U22" s="81"/>
      <c r="V22" s="76">
        <v>48.81</v>
      </c>
      <c r="W22" s="74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9">
        <v>30.66778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67"/>
      <c r="N23" s="71">
        <v>0.72540000000000004</v>
      </c>
      <c r="O23" s="15"/>
      <c r="P23" s="76">
        <v>34.24</v>
      </c>
      <c r="Q23" s="74">
        <f t="shared" si="8"/>
        <v>9.5111111111111111</v>
      </c>
      <c r="R23" s="80"/>
      <c r="S23" s="76">
        <v>37.92</v>
      </c>
      <c r="T23" s="74">
        <f t="shared" si="1"/>
        <v>10.533333333333333</v>
      </c>
      <c r="U23" s="81"/>
      <c r="V23" s="76">
        <v>48.81</v>
      </c>
      <c r="W23" s="74">
        <f t="shared" si="2"/>
        <v>13.558333333333334</v>
      </c>
      <c r="X23" s="19"/>
      <c r="Y23" s="16"/>
      <c r="Z23" s="16"/>
      <c r="AA23" s="16"/>
      <c r="AB23" s="20"/>
      <c r="AC23" s="139">
        <v>33.048919999999995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67"/>
      <c r="N24" s="71">
        <v>0.7248</v>
      </c>
      <c r="O24" s="15"/>
      <c r="P24" s="76">
        <v>34.24</v>
      </c>
      <c r="Q24" s="74">
        <f t="shared" si="8"/>
        <v>9.5111111111111111</v>
      </c>
      <c r="R24" s="80"/>
      <c r="S24" s="76">
        <v>37.92</v>
      </c>
      <c r="T24" s="74">
        <f t="shared" si="1"/>
        <v>10.533333333333333</v>
      </c>
      <c r="U24" s="81"/>
      <c r="V24" s="76">
        <v>48.81</v>
      </c>
      <c r="W24" s="74">
        <f t="shared" si="2"/>
        <v>13.558333333333334</v>
      </c>
      <c r="X24" s="19"/>
      <c r="Y24" s="16"/>
      <c r="Z24" s="16"/>
      <c r="AA24" s="16"/>
      <c r="AB24" s="20"/>
      <c r="AC24" s="139">
        <v>36.607500000000002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67">
        <v>0.35320000000000001</v>
      </c>
      <c r="N25" s="71">
        <v>0.72809999999999997</v>
      </c>
      <c r="O25" s="15"/>
      <c r="P25" s="59">
        <v>34.200000000000003</v>
      </c>
      <c r="Q25" s="43">
        <f t="shared" si="8"/>
        <v>9.5</v>
      </c>
      <c r="R25" s="55"/>
      <c r="S25" s="51">
        <v>37.880000000000003</v>
      </c>
      <c r="T25" s="43">
        <f t="shared" si="1"/>
        <v>10.522222222222222</v>
      </c>
      <c r="U25" s="56"/>
      <c r="V25" s="51">
        <v>48.76</v>
      </c>
      <c r="W25" s="43">
        <f t="shared" si="2"/>
        <v>13.544444444444444</v>
      </c>
      <c r="X25" s="57"/>
      <c r="Y25" s="44"/>
      <c r="Z25" s="44"/>
      <c r="AA25" s="44"/>
      <c r="AB25" s="58"/>
      <c r="AC25" s="138">
        <v>36.916910000000001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7"/>
      <c r="N26" s="71">
        <v>0.72360000000000002</v>
      </c>
      <c r="O26" s="15"/>
      <c r="P26" s="82">
        <v>34.200000000000003</v>
      </c>
      <c r="Q26" s="74">
        <f t="shared" si="8"/>
        <v>9.5</v>
      </c>
      <c r="R26" s="80"/>
      <c r="S26" s="76">
        <v>37.880000000000003</v>
      </c>
      <c r="T26" s="74">
        <f t="shared" si="1"/>
        <v>10.522222222222222</v>
      </c>
      <c r="U26" s="81"/>
      <c r="V26" s="76">
        <v>48.76</v>
      </c>
      <c r="W26" s="74">
        <f>V26/3.6</f>
        <v>13.544444444444444</v>
      </c>
      <c r="X26" s="19"/>
      <c r="Y26" s="16"/>
      <c r="Z26" s="16"/>
      <c r="AA26" s="16"/>
      <c r="AB26" s="20"/>
      <c r="AC26" s="139">
        <v>38.035239999999995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7"/>
      <c r="N27" s="71">
        <v>0.72709999999999997</v>
      </c>
      <c r="O27" s="15"/>
      <c r="P27" s="82">
        <v>34.200000000000003</v>
      </c>
      <c r="Q27" s="74">
        <f>P27/3.6</f>
        <v>9.5</v>
      </c>
      <c r="R27" s="80"/>
      <c r="S27" s="76">
        <v>37.880000000000003</v>
      </c>
      <c r="T27" s="74">
        <f>S27/3.6</f>
        <v>10.522222222222222</v>
      </c>
      <c r="U27" s="81"/>
      <c r="V27" s="76">
        <v>48.76</v>
      </c>
      <c r="W27" s="74">
        <f>V27/3.6</f>
        <v>13.544444444444444</v>
      </c>
      <c r="X27" s="19"/>
      <c r="Y27" s="16"/>
      <c r="Z27" s="16"/>
      <c r="AA27" s="16"/>
      <c r="AB27" s="20"/>
      <c r="AC27" s="139">
        <v>42.317230000000002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70"/>
      <c r="N28" s="71">
        <v>0.72589999999999999</v>
      </c>
      <c r="O28" s="15"/>
      <c r="P28" s="82">
        <v>34.200000000000003</v>
      </c>
      <c r="Q28" s="74">
        <f>P28/3.6</f>
        <v>9.5</v>
      </c>
      <c r="R28" s="41"/>
      <c r="S28" s="76">
        <v>37.880000000000003</v>
      </c>
      <c r="T28" s="78">
        <f>S28/3.6</f>
        <v>10.522222222222222</v>
      </c>
      <c r="U28" s="42"/>
      <c r="V28" s="76">
        <v>48.76</v>
      </c>
      <c r="W28" s="78">
        <f>V28/3.6</f>
        <v>13.544444444444444</v>
      </c>
      <c r="X28" s="19"/>
      <c r="Y28" s="16"/>
      <c r="Z28" s="16"/>
      <c r="AA28" s="16"/>
      <c r="AB28" s="20"/>
      <c r="AC28" s="139">
        <v>46.475079999999998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7"/>
      <c r="N29" s="71">
        <v>0.72719999999999996</v>
      </c>
      <c r="O29" s="15"/>
      <c r="P29" s="82">
        <v>34.200000000000003</v>
      </c>
      <c r="Q29" s="74">
        <f t="shared" si="8"/>
        <v>9.5</v>
      </c>
      <c r="R29" s="80"/>
      <c r="S29" s="76">
        <v>37.880000000000003</v>
      </c>
      <c r="T29" s="74">
        <f t="shared" si="1"/>
        <v>10.522222222222222</v>
      </c>
      <c r="U29" s="81"/>
      <c r="V29" s="76">
        <v>48.76</v>
      </c>
      <c r="W29" s="74">
        <f t="shared" si="2"/>
        <v>13.544444444444444</v>
      </c>
      <c r="X29" s="19"/>
      <c r="Y29" s="16"/>
      <c r="Z29" s="16"/>
      <c r="AA29" s="16"/>
      <c r="AB29" s="20"/>
      <c r="AC29" s="139">
        <v>47.163550000000001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7"/>
      <c r="N30" s="71">
        <v>0.72460000000000002</v>
      </c>
      <c r="O30" s="15"/>
      <c r="P30" s="82">
        <v>34.200000000000003</v>
      </c>
      <c r="Q30" s="74">
        <f t="shared" si="8"/>
        <v>9.5</v>
      </c>
      <c r="R30" s="80"/>
      <c r="S30" s="76">
        <v>37.880000000000003</v>
      </c>
      <c r="T30" s="74">
        <f t="shared" si="1"/>
        <v>10.522222222222222</v>
      </c>
      <c r="U30" s="81"/>
      <c r="V30" s="76">
        <v>48.76</v>
      </c>
      <c r="W30" s="74">
        <f t="shared" si="2"/>
        <v>13.544444444444444</v>
      </c>
      <c r="X30" s="19"/>
      <c r="Y30" s="16"/>
      <c r="Z30" s="16"/>
      <c r="AA30" s="16"/>
      <c r="AB30" s="20"/>
      <c r="AC30" s="139">
        <v>48.344349999999999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7"/>
      <c r="N31" s="71">
        <v>0.7228</v>
      </c>
      <c r="O31" s="15"/>
      <c r="P31" s="82">
        <v>34.200000000000003</v>
      </c>
      <c r="Q31" s="74">
        <f t="shared" si="8"/>
        <v>9.5</v>
      </c>
      <c r="R31" s="80"/>
      <c r="S31" s="76">
        <v>37.880000000000003</v>
      </c>
      <c r="T31" s="74">
        <f t="shared" si="1"/>
        <v>10.522222222222222</v>
      </c>
      <c r="U31" s="81"/>
      <c r="V31" s="76">
        <v>48.76</v>
      </c>
      <c r="W31" s="74">
        <f t="shared" si="2"/>
        <v>13.544444444444444</v>
      </c>
      <c r="X31" s="19"/>
      <c r="Y31" s="16"/>
      <c r="Z31" s="16"/>
      <c r="AA31" s="16"/>
      <c r="AB31" s="20"/>
      <c r="AC31" s="139">
        <v>52.27505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7"/>
      <c r="N32" s="71">
        <v>0.72230000000000005</v>
      </c>
      <c r="O32" s="15"/>
      <c r="P32" s="82">
        <v>34.200000000000003</v>
      </c>
      <c r="Q32" s="74">
        <f t="shared" si="8"/>
        <v>9.5</v>
      </c>
      <c r="R32" s="80"/>
      <c r="S32" s="76">
        <v>37.880000000000003</v>
      </c>
      <c r="T32" s="74">
        <f t="shared" si="1"/>
        <v>10.522222222222222</v>
      </c>
      <c r="U32" s="81"/>
      <c r="V32" s="76">
        <v>48.76</v>
      </c>
      <c r="W32" s="74">
        <f t="shared" si="2"/>
        <v>13.544444444444444</v>
      </c>
      <c r="X32" s="19"/>
      <c r="Y32" s="16"/>
      <c r="Z32" s="16"/>
      <c r="AA32" s="16"/>
      <c r="AB32" s="20"/>
      <c r="AC32" s="139">
        <v>52.25714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7"/>
      <c r="N33" s="71">
        <v>0.72340000000000004</v>
      </c>
      <c r="O33" s="15"/>
      <c r="P33" s="82">
        <v>34.200000000000003</v>
      </c>
      <c r="Q33" s="74">
        <f t="shared" si="8"/>
        <v>9.5</v>
      </c>
      <c r="R33" s="80"/>
      <c r="S33" s="76">
        <v>37.880000000000003</v>
      </c>
      <c r="T33" s="74">
        <f t="shared" si="1"/>
        <v>10.522222222222222</v>
      </c>
      <c r="U33" s="81"/>
      <c r="V33" s="76">
        <v>48.76</v>
      </c>
      <c r="W33" s="74">
        <f t="shared" si="2"/>
        <v>13.544444444444444</v>
      </c>
      <c r="X33" s="19"/>
      <c r="Y33" s="16"/>
      <c r="Z33" s="16"/>
      <c r="AA33" s="16"/>
      <c r="AB33" s="20"/>
      <c r="AC33" s="139">
        <v>53.868339999999996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3">
        <v>91.406899999999993</v>
      </c>
      <c r="C34" s="53">
        <v>3.9977999999999998</v>
      </c>
      <c r="D34" s="53">
        <v>0.89590000000000003</v>
      </c>
      <c r="E34" s="53">
        <v>9.0800000000000006E-2</v>
      </c>
      <c r="F34" s="53">
        <v>0.13669999999999999</v>
      </c>
      <c r="G34" s="53">
        <v>2.8999999999999998E-3</v>
      </c>
      <c r="H34" s="53">
        <v>2.58E-2</v>
      </c>
      <c r="I34" s="53">
        <v>2.0400000000000001E-2</v>
      </c>
      <c r="J34" s="53">
        <v>3.61E-2</v>
      </c>
      <c r="K34" s="53">
        <v>1.21E-2</v>
      </c>
      <c r="L34" s="53">
        <v>3.0263</v>
      </c>
      <c r="M34" s="69">
        <v>0.3483</v>
      </c>
      <c r="N34" s="71">
        <v>0.72460000000000002</v>
      </c>
      <c r="O34" s="54"/>
      <c r="P34" s="51">
        <v>34.08</v>
      </c>
      <c r="Q34" s="43">
        <f t="shared" si="8"/>
        <v>9.4666666666666668</v>
      </c>
      <c r="R34" s="55"/>
      <c r="S34" s="51">
        <v>37.75</v>
      </c>
      <c r="T34" s="43">
        <f t="shared" si="1"/>
        <v>10.486111111111111</v>
      </c>
      <c r="U34" s="56"/>
      <c r="V34" s="51">
        <v>48.57</v>
      </c>
      <c r="W34" s="43">
        <f t="shared" si="2"/>
        <v>13.491666666666667</v>
      </c>
      <c r="X34" s="57"/>
      <c r="Y34" s="44"/>
      <c r="Z34" s="16">
        <v>0.1</v>
      </c>
      <c r="AA34" s="16">
        <v>8</v>
      </c>
      <c r="AB34" s="39" t="s">
        <v>51</v>
      </c>
      <c r="AC34" s="138">
        <v>53.983969999999999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67"/>
      <c r="N35" s="71">
        <v>0.72870000000000001</v>
      </c>
      <c r="O35" s="15"/>
      <c r="P35" s="76">
        <v>34.08</v>
      </c>
      <c r="Q35" s="74">
        <f t="shared" si="8"/>
        <v>9.4666666666666668</v>
      </c>
      <c r="R35" s="80"/>
      <c r="S35" s="76">
        <v>37.75</v>
      </c>
      <c r="T35" s="74">
        <f t="shared" si="1"/>
        <v>10.486111111111111</v>
      </c>
      <c r="U35" s="81"/>
      <c r="V35" s="76">
        <v>48.57</v>
      </c>
      <c r="W35" s="74">
        <f t="shared" si="2"/>
        <v>13.491666666666667</v>
      </c>
      <c r="X35" s="19"/>
      <c r="Y35" s="16"/>
      <c r="Z35" s="16"/>
      <c r="AA35" s="16"/>
      <c r="AB35" s="20"/>
      <c r="AC35" s="139">
        <v>51.57208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7"/>
      <c r="N36" s="71">
        <v>0.72760000000000002</v>
      </c>
      <c r="O36" s="15"/>
      <c r="P36" s="76">
        <v>34.08</v>
      </c>
      <c r="Q36" s="74">
        <f t="shared" si="8"/>
        <v>9.4666666666666668</v>
      </c>
      <c r="R36" s="80"/>
      <c r="S36" s="76">
        <v>37.75</v>
      </c>
      <c r="T36" s="74">
        <f t="shared" si="1"/>
        <v>10.486111111111111</v>
      </c>
      <c r="U36" s="81"/>
      <c r="V36" s="76">
        <v>48.57</v>
      </c>
      <c r="W36" s="74">
        <f t="shared" si="2"/>
        <v>13.491666666666667</v>
      </c>
      <c r="X36" s="19"/>
      <c r="Y36" s="16"/>
      <c r="Z36" s="16"/>
      <c r="AA36" s="16"/>
      <c r="AB36" s="20"/>
      <c r="AC36" s="139">
        <v>48.541069999999998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67"/>
      <c r="N37" s="71">
        <v>0.72560000000000002</v>
      </c>
      <c r="O37" s="15"/>
      <c r="P37" s="76">
        <v>34.08</v>
      </c>
      <c r="Q37" s="74">
        <f t="shared" si="8"/>
        <v>9.4666666666666668</v>
      </c>
      <c r="R37" s="80"/>
      <c r="S37" s="76">
        <v>37.75</v>
      </c>
      <c r="T37" s="74">
        <f t="shared" si="1"/>
        <v>10.486111111111111</v>
      </c>
      <c r="U37" s="81"/>
      <c r="V37" s="76">
        <v>48.57</v>
      </c>
      <c r="W37" s="74">
        <f t="shared" si="2"/>
        <v>13.491666666666667</v>
      </c>
      <c r="X37" s="19"/>
      <c r="Y37" s="16"/>
      <c r="Z37" s="16"/>
      <c r="AA37" s="16"/>
      <c r="AB37" s="20"/>
      <c r="AC37" s="139">
        <v>49.072189999999999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7"/>
      <c r="N38" s="71">
        <v>0.72709999999999997</v>
      </c>
      <c r="O38" s="15"/>
      <c r="P38" s="76">
        <v>34.08</v>
      </c>
      <c r="Q38" s="74">
        <f t="shared" si="8"/>
        <v>9.4666666666666668</v>
      </c>
      <c r="R38" s="80"/>
      <c r="S38" s="76">
        <v>37.75</v>
      </c>
      <c r="T38" s="74">
        <f t="shared" si="1"/>
        <v>10.486111111111111</v>
      </c>
      <c r="U38" s="81"/>
      <c r="V38" s="76">
        <v>48.57</v>
      </c>
      <c r="W38" s="74">
        <f t="shared" si="2"/>
        <v>13.491666666666667</v>
      </c>
      <c r="X38" s="19"/>
      <c r="Y38" s="16"/>
      <c r="Z38" s="16"/>
      <c r="AA38" s="16"/>
      <c r="AB38" s="20"/>
      <c r="AC38" s="139">
        <v>46.476939999999999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67"/>
      <c r="N39" s="71">
        <v>0.72430000000000005</v>
      </c>
      <c r="O39" s="15"/>
      <c r="P39" s="76">
        <v>34.08</v>
      </c>
      <c r="Q39" s="74">
        <f t="shared" si="8"/>
        <v>9.4666666666666668</v>
      </c>
      <c r="R39" s="80"/>
      <c r="S39" s="76">
        <v>37.75</v>
      </c>
      <c r="T39" s="74">
        <f t="shared" si="1"/>
        <v>10.486111111111111</v>
      </c>
      <c r="U39" s="81"/>
      <c r="V39" s="76">
        <v>48.57</v>
      </c>
      <c r="W39" s="74">
        <f t="shared" si="2"/>
        <v>13.491666666666667</v>
      </c>
      <c r="X39" s="19"/>
      <c r="Y39" s="16"/>
      <c r="Z39" s="16"/>
      <c r="AA39" s="16"/>
      <c r="AB39" s="20"/>
      <c r="AC39" s="139">
        <v>41.94014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67"/>
      <c r="N40" s="72">
        <v>0.72499999999999998</v>
      </c>
      <c r="O40" s="15"/>
      <c r="P40" s="76">
        <v>34.08</v>
      </c>
      <c r="Q40" s="74">
        <f t="shared" si="8"/>
        <v>9.4666666666666668</v>
      </c>
      <c r="R40" s="80"/>
      <c r="S40" s="76">
        <v>37.75</v>
      </c>
      <c r="T40" s="74">
        <f t="shared" si="1"/>
        <v>10.486111111111111</v>
      </c>
      <c r="U40" s="81"/>
      <c r="V40" s="76">
        <v>48.57</v>
      </c>
      <c r="W40" s="74">
        <f t="shared" si="2"/>
        <v>13.491666666666667</v>
      </c>
      <c r="X40" s="19"/>
      <c r="Y40" s="16"/>
      <c r="Z40" s="16"/>
      <c r="AA40" s="16"/>
      <c r="AB40" s="20"/>
      <c r="AC40" s="139">
        <v>46.105080000000001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67"/>
      <c r="N41" s="71">
        <v>0.72609999999999997</v>
      </c>
      <c r="O41" s="15"/>
      <c r="P41" s="76">
        <v>34.08</v>
      </c>
      <c r="Q41" s="74">
        <f t="shared" si="8"/>
        <v>9.4666666666666668</v>
      </c>
      <c r="R41" s="80"/>
      <c r="S41" s="76">
        <v>37.75</v>
      </c>
      <c r="T41" s="74">
        <f t="shared" si="1"/>
        <v>10.486111111111111</v>
      </c>
      <c r="U41" s="81"/>
      <c r="V41" s="76">
        <v>48.57</v>
      </c>
      <c r="W41" s="74">
        <f t="shared" si="2"/>
        <v>13.491666666666667</v>
      </c>
      <c r="X41" s="19"/>
      <c r="Y41" s="16"/>
      <c r="Z41" s="16"/>
      <c r="AA41" s="16"/>
      <c r="AB41" s="20"/>
      <c r="AC41" s="139">
        <v>51.539910000000006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4"/>
      <c r="AB42" s="35"/>
      <c r="AC42" s="141">
        <v>53.066749999999999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00" t="s">
        <v>24</v>
      </c>
      <c r="B43" s="100"/>
      <c r="C43" s="100"/>
      <c r="D43" s="100"/>
      <c r="E43" s="100"/>
      <c r="F43" s="100"/>
      <c r="G43" s="100"/>
      <c r="H43" s="101"/>
      <c r="I43" s="102" t="s">
        <v>22</v>
      </c>
      <c r="J43" s="103"/>
      <c r="K43" s="32">
        <v>0</v>
      </c>
      <c r="L43" s="104" t="s">
        <v>23</v>
      </c>
      <c r="M43" s="105"/>
      <c r="N43" s="33">
        <v>0</v>
      </c>
      <c r="O43" s="106">
        <f>SUMPRODUCT(O12:O42,AC12:AC42)/SUM(AC12:AC42)</f>
        <v>0</v>
      </c>
      <c r="P43" s="96">
        <f>SUMPRODUCT(P12:P42,AC12:AC42)/SUM(AC12:AC42)</f>
        <v>32.777790200969001</v>
      </c>
      <c r="Q43" s="94">
        <f>SUMPRODUCT(Q12:Q42,AC12:AC42)/SUM(AC12:AC42)</f>
        <v>9.104941722491386</v>
      </c>
      <c r="R43" s="96">
        <f>SUMPRODUCT(R12:R42,AC12:AC42)/SUM(AC12:AC42)</f>
        <v>0</v>
      </c>
      <c r="S43" s="96">
        <f>SUMPRODUCT(S12:S42,AC12:AC42)/SUM(AC12:AC42)</f>
        <v>36.304219814185373</v>
      </c>
      <c r="T43" s="98">
        <f>SUMPRODUCT(T12:T42,AC12:AC42)/SUM(AC12:AC42)</f>
        <v>10.084505503940381</v>
      </c>
      <c r="U43" s="17"/>
      <c r="V43" s="8"/>
      <c r="W43" s="8"/>
      <c r="X43" s="8"/>
      <c r="Y43" s="8"/>
      <c r="Z43" s="8"/>
      <c r="AA43" s="83" t="s">
        <v>45</v>
      </c>
      <c r="AB43" s="84"/>
      <c r="AC43" s="142">
        <v>1294.4643199999996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5" t="s">
        <v>3</v>
      </c>
      <c r="I44" s="86"/>
      <c r="J44" s="86"/>
      <c r="K44" s="86"/>
      <c r="L44" s="86"/>
      <c r="M44" s="86"/>
      <c r="N44" s="87"/>
      <c r="O44" s="107"/>
      <c r="P44" s="97"/>
      <c r="Q44" s="95"/>
      <c r="R44" s="97"/>
      <c r="S44" s="97"/>
      <c r="T44" s="99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52</v>
      </c>
      <c r="R46" s="40" t="s">
        <v>53</v>
      </c>
      <c r="S46" s="40"/>
      <c r="T46" s="40"/>
      <c r="U46" s="40"/>
      <c r="V46" s="40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54</v>
      </c>
      <c r="R48" s="40" t="s">
        <v>58</v>
      </c>
      <c r="S48" s="40"/>
      <c r="T48" s="40"/>
      <c r="U48" s="40"/>
      <c r="V48" s="40">
        <v>2016</v>
      </c>
    </row>
    <row r="49" spans="2:22" x14ac:dyDescent="0.25">
      <c r="B49" s="6" t="s">
        <v>55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56</v>
      </c>
      <c r="R50" s="40" t="s">
        <v>57</v>
      </c>
      <c r="S50" s="40"/>
      <c r="T50" s="40"/>
      <c r="U50" s="40"/>
      <c r="V50" s="40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" sqref="B3:B3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>
        <v>1</v>
      </c>
      <c r="B3">
        <v>38656.75</v>
      </c>
      <c r="C3">
        <v>216.15799999999999</v>
      </c>
      <c r="D3">
        <v>3.08</v>
      </c>
      <c r="E3">
        <v>2.74</v>
      </c>
      <c r="F3">
        <v>0.72089999999999999</v>
      </c>
    </row>
    <row r="4" spans="1:7" x14ac:dyDescent="0.25">
      <c r="A4">
        <v>2</v>
      </c>
      <c r="B4">
        <v>39131.5</v>
      </c>
      <c r="C4">
        <v>221.744</v>
      </c>
      <c r="D4">
        <v>3.09</v>
      </c>
      <c r="E4">
        <v>3.01</v>
      </c>
      <c r="F4">
        <v>0.7228</v>
      </c>
    </row>
    <row r="5" spans="1:7" x14ac:dyDescent="0.25">
      <c r="A5">
        <v>3</v>
      </c>
      <c r="B5">
        <v>37338.300000000003</v>
      </c>
      <c r="C5">
        <v>205.01400000000001</v>
      </c>
      <c r="D5">
        <v>3.07</v>
      </c>
      <c r="E5">
        <v>5.29</v>
      </c>
      <c r="F5">
        <v>0.7228</v>
      </c>
    </row>
    <row r="6" spans="1:7" x14ac:dyDescent="0.25">
      <c r="A6">
        <v>4</v>
      </c>
      <c r="B6">
        <v>35941.81</v>
      </c>
      <c r="C6">
        <v>187.982</v>
      </c>
      <c r="D6">
        <v>3.09</v>
      </c>
      <c r="E6">
        <v>3.52</v>
      </c>
      <c r="F6">
        <v>0.72260000000000002</v>
      </c>
      <c r="G6" t="s">
        <v>69</v>
      </c>
    </row>
    <row r="7" spans="1:7" x14ac:dyDescent="0.25">
      <c r="A7">
        <v>5</v>
      </c>
      <c r="B7">
        <v>37504.910000000003</v>
      </c>
      <c r="C7">
        <v>203.68600000000001</v>
      </c>
      <c r="D7">
        <v>3.08</v>
      </c>
      <c r="E7">
        <v>2.61</v>
      </c>
      <c r="F7">
        <v>0.72330000000000005</v>
      </c>
    </row>
    <row r="8" spans="1:7" x14ac:dyDescent="0.25">
      <c r="A8">
        <v>6</v>
      </c>
      <c r="B8">
        <v>38261.449999999997</v>
      </c>
      <c r="C8">
        <v>217.71899999999999</v>
      </c>
      <c r="D8">
        <v>3.05</v>
      </c>
      <c r="E8">
        <v>5.3</v>
      </c>
      <c r="F8">
        <v>0.72760000000000002</v>
      </c>
    </row>
    <row r="9" spans="1:7" x14ac:dyDescent="0.25">
      <c r="A9">
        <v>7</v>
      </c>
      <c r="B9">
        <v>31992.21</v>
      </c>
      <c r="C9">
        <v>152.78899999999999</v>
      </c>
      <c r="D9">
        <v>3.07</v>
      </c>
      <c r="E9">
        <v>8.57</v>
      </c>
      <c r="F9">
        <v>0.72509999999999997</v>
      </c>
    </row>
    <row r="10" spans="1:7" x14ac:dyDescent="0.25">
      <c r="A10">
        <v>8</v>
      </c>
      <c r="B10">
        <v>27238.57</v>
      </c>
      <c r="C10">
        <v>110.77</v>
      </c>
      <c r="D10">
        <v>3.06</v>
      </c>
      <c r="E10">
        <v>9.4700000000000006</v>
      </c>
      <c r="F10">
        <v>0.72199999999999998</v>
      </c>
    </row>
    <row r="11" spans="1:7" x14ac:dyDescent="0.25">
      <c r="A11">
        <v>9</v>
      </c>
      <c r="B11">
        <v>23344.11</v>
      </c>
      <c r="C11">
        <v>81.418999999999997</v>
      </c>
      <c r="D11">
        <v>3.07</v>
      </c>
      <c r="E11">
        <v>9.75</v>
      </c>
      <c r="F11">
        <v>0.71879999999999999</v>
      </c>
    </row>
    <row r="12" spans="1:7" x14ac:dyDescent="0.25">
      <c r="A12">
        <v>10</v>
      </c>
      <c r="B12">
        <v>24779.49</v>
      </c>
      <c r="C12">
        <v>92.938999999999993</v>
      </c>
      <c r="D12">
        <v>3.06</v>
      </c>
      <c r="E12">
        <v>7.06</v>
      </c>
      <c r="F12">
        <v>0.73</v>
      </c>
      <c r="G12" t="s">
        <v>69</v>
      </c>
    </row>
    <row r="13" spans="1:7" x14ac:dyDescent="0.25">
      <c r="A13">
        <v>11</v>
      </c>
      <c r="B13">
        <v>30667.78</v>
      </c>
      <c r="C13">
        <v>137.97900000000001</v>
      </c>
      <c r="D13">
        <v>3.08</v>
      </c>
      <c r="E13">
        <v>2.94</v>
      </c>
      <c r="F13">
        <v>0.73160000000000003</v>
      </c>
    </row>
    <row r="14" spans="1:7" x14ac:dyDescent="0.25">
      <c r="A14">
        <v>12</v>
      </c>
      <c r="B14">
        <v>33048.92</v>
      </c>
      <c r="C14">
        <v>158.791</v>
      </c>
      <c r="D14">
        <v>3.09</v>
      </c>
      <c r="E14">
        <v>3.32</v>
      </c>
      <c r="F14">
        <v>0.72540000000000004</v>
      </c>
    </row>
    <row r="15" spans="1:7" x14ac:dyDescent="0.25">
      <c r="A15">
        <v>13</v>
      </c>
      <c r="B15">
        <v>36607.5</v>
      </c>
      <c r="C15">
        <v>197.13499999999999</v>
      </c>
      <c r="D15">
        <v>3.07</v>
      </c>
      <c r="E15">
        <v>4.79</v>
      </c>
      <c r="F15">
        <v>0.7248</v>
      </c>
    </row>
    <row r="16" spans="1:7" x14ac:dyDescent="0.25">
      <c r="A16">
        <v>14</v>
      </c>
      <c r="B16">
        <v>36916.910000000003</v>
      </c>
      <c r="C16">
        <v>198.74799999999999</v>
      </c>
      <c r="D16">
        <v>3.08</v>
      </c>
      <c r="E16">
        <v>2.82</v>
      </c>
      <c r="F16">
        <v>0.72809999999999997</v>
      </c>
    </row>
    <row r="17" spans="1:7" x14ac:dyDescent="0.25">
      <c r="A17">
        <v>15</v>
      </c>
      <c r="B17">
        <v>38035.24</v>
      </c>
      <c r="C17">
        <v>208.554</v>
      </c>
      <c r="D17">
        <v>3.09</v>
      </c>
      <c r="E17">
        <v>1.84</v>
      </c>
      <c r="F17">
        <v>0.72360000000000002</v>
      </c>
    </row>
    <row r="18" spans="1:7" x14ac:dyDescent="0.25">
      <c r="A18">
        <v>16</v>
      </c>
      <c r="B18">
        <v>42317.23</v>
      </c>
      <c r="C18">
        <v>259.18200000000002</v>
      </c>
      <c r="D18">
        <v>3.08</v>
      </c>
      <c r="E18">
        <v>0.28999999999999998</v>
      </c>
      <c r="F18">
        <v>0.72709999999999997</v>
      </c>
      <c r="G18" t="s">
        <v>69</v>
      </c>
    </row>
    <row r="19" spans="1:7" x14ac:dyDescent="0.25">
      <c r="A19">
        <v>17</v>
      </c>
      <c r="B19">
        <v>46475.08</v>
      </c>
      <c r="C19">
        <v>312.59500000000003</v>
      </c>
      <c r="D19">
        <v>3.07</v>
      </c>
      <c r="E19">
        <v>-0.32</v>
      </c>
      <c r="F19">
        <v>0.72589999999999999</v>
      </c>
    </row>
    <row r="20" spans="1:7" x14ac:dyDescent="0.25">
      <c r="A20">
        <v>18</v>
      </c>
      <c r="B20">
        <v>47163.55</v>
      </c>
      <c r="C20">
        <v>322.73099999999999</v>
      </c>
      <c r="D20">
        <v>3.08</v>
      </c>
      <c r="E20">
        <v>1.02</v>
      </c>
      <c r="F20">
        <v>0.72719999999999996</v>
      </c>
    </row>
    <row r="21" spans="1:7" x14ac:dyDescent="0.25">
      <c r="A21">
        <v>19</v>
      </c>
      <c r="B21">
        <v>48344.35</v>
      </c>
      <c r="C21">
        <v>337.91800000000001</v>
      </c>
      <c r="D21">
        <v>3.07</v>
      </c>
      <c r="E21">
        <v>0.11</v>
      </c>
      <c r="F21">
        <v>0.72460000000000002</v>
      </c>
    </row>
    <row r="22" spans="1:7" x14ac:dyDescent="0.25">
      <c r="A22">
        <v>20</v>
      </c>
      <c r="B22">
        <v>52275.05</v>
      </c>
      <c r="C22">
        <v>392.03199999999998</v>
      </c>
      <c r="D22">
        <v>3.1</v>
      </c>
      <c r="E22">
        <v>0.19</v>
      </c>
      <c r="F22">
        <v>0.7228</v>
      </c>
    </row>
    <row r="23" spans="1:7" x14ac:dyDescent="0.25">
      <c r="A23">
        <v>21</v>
      </c>
      <c r="B23">
        <v>52257.14</v>
      </c>
      <c r="C23">
        <v>388.98099999999999</v>
      </c>
      <c r="D23">
        <v>3.11</v>
      </c>
      <c r="E23">
        <v>-0.51</v>
      </c>
      <c r="F23">
        <v>0.72230000000000005</v>
      </c>
    </row>
    <row r="24" spans="1:7" x14ac:dyDescent="0.25">
      <c r="A24">
        <v>22</v>
      </c>
      <c r="B24">
        <v>53868.34</v>
      </c>
      <c r="C24">
        <v>409.577</v>
      </c>
      <c r="D24">
        <v>3.13</v>
      </c>
      <c r="E24">
        <v>-1.54</v>
      </c>
      <c r="F24">
        <v>0.72340000000000004</v>
      </c>
    </row>
    <row r="25" spans="1:7" x14ac:dyDescent="0.25">
      <c r="A25">
        <v>23</v>
      </c>
      <c r="B25">
        <v>53983.97</v>
      </c>
      <c r="C25">
        <v>413.04399999999998</v>
      </c>
      <c r="D25">
        <v>3.13</v>
      </c>
      <c r="E25">
        <v>-1.22</v>
      </c>
      <c r="F25">
        <v>0.72460000000000002</v>
      </c>
    </row>
    <row r="26" spans="1:7" x14ac:dyDescent="0.25">
      <c r="A26">
        <v>24</v>
      </c>
      <c r="B26">
        <v>51572.08</v>
      </c>
      <c r="C26">
        <v>383.09399999999999</v>
      </c>
      <c r="D26">
        <v>3.11</v>
      </c>
      <c r="E26">
        <v>0.6</v>
      </c>
      <c r="F26">
        <v>0.72870000000000001</v>
      </c>
      <c r="G26" t="s">
        <v>69</v>
      </c>
    </row>
    <row r="27" spans="1:7" x14ac:dyDescent="0.25">
      <c r="A27">
        <v>25</v>
      </c>
      <c r="B27">
        <v>48541.07</v>
      </c>
      <c r="C27">
        <v>339.512</v>
      </c>
      <c r="D27">
        <v>3.1</v>
      </c>
      <c r="E27">
        <v>0.42</v>
      </c>
      <c r="F27">
        <v>0.72760000000000002</v>
      </c>
    </row>
    <row r="28" spans="1:7" x14ac:dyDescent="0.25">
      <c r="A28">
        <v>26</v>
      </c>
      <c r="B28">
        <v>49072.19</v>
      </c>
      <c r="C28">
        <v>346.36500000000001</v>
      </c>
      <c r="D28">
        <v>3.09</v>
      </c>
      <c r="E28">
        <v>0.03</v>
      </c>
      <c r="F28">
        <v>0.72560000000000002</v>
      </c>
    </row>
    <row r="29" spans="1:7" x14ac:dyDescent="0.25">
      <c r="A29">
        <v>27</v>
      </c>
      <c r="B29">
        <v>46476.94</v>
      </c>
      <c r="C29">
        <v>318.50200000000001</v>
      </c>
      <c r="D29">
        <v>3.07</v>
      </c>
      <c r="E29">
        <v>3.73</v>
      </c>
      <c r="F29">
        <v>0.72709999999999997</v>
      </c>
    </row>
    <row r="30" spans="1:7" x14ac:dyDescent="0.25">
      <c r="A30">
        <v>28</v>
      </c>
      <c r="B30">
        <v>41940.14</v>
      </c>
      <c r="C30">
        <v>253.697</v>
      </c>
      <c r="D30">
        <v>3.09</v>
      </c>
      <c r="E30">
        <v>1.95</v>
      </c>
      <c r="F30">
        <v>0.72430000000000005</v>
      </c>
    </row>
    <row r="31" spans="1:7" x14ac:dyDescent="0.25">
      <c r="A31">
        <v>29</v>
      </c>
      <c r="B31">
        <v>46105.08</v>
      </c>
      <c r="C31">
        <v>304.98599999999999</v>
      </c>
      <c r="D31">
        <v>3.08</v>
      </c>
      <c r="E31">
        <v>-0.74</v>
      </c>
      <c r="F31">
        <v>0.72499999999999998</v>
      </c>
    </row>
    <row r="32" spans="1:7" x14ac:dyDescent="0.25">
      <c r="A32">
        <v>30</v>
      </c>
      <c r="B32">
        <v>51539.91</v>
      </c>
      <c r="C32">
        <v>380.88400000000001</v>
      </c>
      <c r="D32">
        <v>3.08</v>
      </c>
      <c r="E32">
        <v>-1.81</v>
      </c>
      <c r="F32">
        <v>0.72609999999999997</v>
      </c>
    </row>
    <row r="33" spans="1:7" x14ac:dyDescent="0.25">
      <c r="A33">
        <v>1</v>
      </c>
      <c r="B33">
        <v>53066.75</v>
      </c>
      <c r="C33">
        <v>406.84699999999998</v>
      </c>
      <c r="D33">
        <v>3.1</v>
      </c>
      <c r="E33">
        <v>-1</v>
      </c>
      <c r="F33">
        <v>0.73060000000000003</v>
      </c>
    </row>
    <row r="34" spans="1:7" x14ac:dyDescent="0.25">
      <c r="A34" t="s">
        <v>70</v>
      </c>
      <c r="B34">
        <v>1294464.3400000001</v>
      </c>
      <c r="C34">
        <v>216.15799999999999</v>
      </c>
      <c r="D34">
        <v>3.08</v>
      </c>
      <c r="E34">
        <v>2.74</v>
      </c>
      <c r="F34">
        <v>0.72089999999999999</v>
      </c>
      <c r="G3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2016-12-12T06:24:56Z</cp:lastPrinted>
  <dcterms:created xsi:type="dcterms:W3CDTF">2016-10-07T07:24:19Z</dcterms:created>
  <dcterms:modified xsi:type="dcterms:W3CDTF">2016-12-12T06:25:01Z</dcterms:modified>
</cp:coreProperties>
</file>