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W40" i="1" l="1"/>
  <c r="T40" i="1"/>
  <c r="Q40" i="1"/>
  <c r="W39" i="1"/>
  <c r="T39" i="1"/>
  <c r="Q39" i="1"/>
  <c r="W38" i="1"/>
  <c r="T38" i="1"/>
  <c r="Q38" i="1"/>
  <c r="T37" i="1"/>
  <c r="Q37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T30" i="1"/>
  <c r="Q30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T23" i="1"/>
  <c r="Q23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T16" i="1"/>
  <c r="Q16" i="1"/>
  <c r="T15" i="1"/>
  <c r="Q15" i="1"/>
  <c r="W14" i="1"/>
  <c r="T14" i="1"/>
  <c r="Q14" i="1"/>
  <c r="W13" i="1"/>
  <c r="T13" i="1"/>
  <c r="Q13" i="1"/>
  <c r="W12" i="1"/>
  <c r="T12" i="1"/>
  <c r="Q12" i="1"/>
  <c r="W11" i="1"/>
  <c r="T11" i="1"/>
  <c r="Q11" i="1"/>
  <c r="W41" i="1" l="1"/>
  <c r="Q41" i="1"/>
  <c r="AE33" i="1" l="1"/>
  <c r="AE12" i="1"/>
  <c r="AE14" i="1"/>
  <c r="AE16" i="1"/>
  <c r="AE18" i="1"/>
  <c r="AE19" i="1"/>
  <c r="AE20" i="1"/>
  <c r="AE21" i="1"/>
  <c r="AE23" i="1"/>
  <c r="AE24" i="1"/>
  <c r="AE25" i="1"/>
  <c r="AE27" i="1"/>
  <c r="AE28" i="1"/>
  <c r="AE29" i="1"/>
  <c r="AE32" i="1"/>
  <c r="AE34" i="1"/>
  <c r="AE35" i="1"/>
  <c r="AE36" i="1"/>
  <c r="AE39" i="1"/>
  <c r="AE40" i="1"/>
  <c r="AE11" i="1"/>
  <c r="AE30" i="1"/>
  <c r="AE41" i="1"/>
  <c r="AE38" i="1"/>
  <c r="AE37" i="1"/>
  <c r="AE31" i="1"/>
  <c r="AE26" i="1"/>
  <c r="AE22" i="1"/>
  <c r="AE17" i="1"/>
  <c r="AE15" i="1"/>
  <c r="AE13" i="1"/>
</calcChain>
</file>

<file path=xl/sharedStrings.xml><?xml version="1.0" encoding="utf-8"?>
<sst xmlns="http://schemas.openxmlformats.org/spreadsheetml/2006/main" count="68" uniqueCount="59">
  <si>
    <t>Число місяця</t>
  </si>
  <si>
    <t xml:space="preserve">Компонентний склад, % мол. </t>
  </si>
  <si>
    <t>Температура точки роси вуглеводнів, ºС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</si>
  <si>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</si>
  <si>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</si>
  <si>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</si>
  <si>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</si>
  <si>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</si>
  <si>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</si>
  <si>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</si>
  <si>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</si>
  <si>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</si>
  <si>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</si>
  <si>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</si>
  <si>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</si>
  <si>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</si>
  <si>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</si>
  <si>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</si>
  <si>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</si>
  <si>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</si>
  <si>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</si>
  <si>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</si>
  <si>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</si>
  <si>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</si>
  <si>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</si>
  <si>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</si>
  <si>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</si>
  <si>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</si>
  <si>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</si>
  <si>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</si>
  <si>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</si>
  <si>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</si>
  <si>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</si>
  <si>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</si>
  <si>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</si>
  <si>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</si>
  <si>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</si>
  <si>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</si>
  <si>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</si>
  <si>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</si>
  <si>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</si>
  <si>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Мандра В.В.</t>
  </si>
  <si>
    <t>Начальник Барського ЛВУМГ</t>
  </si>
  <si>
    <t>прізвище</t>
  </si>
  <si>
    <t>підпис</t>
  </si>
  <si>
    <t>дата</t>
  </si>
  <si>
    <t>Начальник лабораторії Барського промислового майданчика</t>
  </si>
  <si>
    <t>Ільницька Г.О.</t>
  </si>
  <si>
    <t>Економіст із збуту І категорії</t>
  </si>
  <si>
    <t>Мандра С.В.</t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</si>
  <si>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</t>
    </r>
    <r>
      <rPr>
        <sz val="11"/>
        <color theme="1"/>
        <rFont val="Times New Roman"/>
        <family val="1"/>
        <charset val="204"/>
      </rPr>
      <t xml:space="preserve"> </t>
    </r>
  </si>
  <si>
    <t>Маршрут № 808</t>
  </si>
  <si>
    <t>за період з 01.11.2016р. по 30.11.2016р.</t>
  </si>
  <si>
    <t>Всього*  -  обсяг природного газу за місяць з урахуванням ВТВ.</t>
  </si>
  <si>
    <t>прямий споживач</t>
  </si>
  <si>
    <t>газопроводу  "Союз</t>
  </si>
  <si>
    <t>переданого Барським ЛВУМГ та прийнятого  ПАТ"Уртелеком" Вінницької обл.</t>
  </si>
  <si>
    <t>відсутн</t>
  </si>
  <si>
    <t>Середнє значення теплоти згоряння: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</si>
</sst>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4" fontId="13" fillId="2" borderId="24" xfId="0" applyNumberFormat="1" applyFont="1" applyFill="1" applyBorder="1" applyAlignment="1" applyProtection="1">
      <alignment horizontal="center" vertical="center" wrapText="1"/>
    </xf>
    <xf numFmtId="164" fontId="13" fillId="2" borderId="19" xfId="0" applyNumberFormat="1" applyFont="1" applyFill="1" applyBorder="1" applyAlignment="1" applyProtection="1">
      <alignment horizontal="center" vertical="center" wrapText="1"/>
    </xf>
    <xf numFmtId="164" fontId="13" fillId="2" borderId="20" xfId="0" applyNumberFormat="1" applyFont="1" applyFill="1" applyBorder="1" applyAlignment="1" applyProtection="1">
      <alignment horizontal="center" vertical="center" wrapText="1"/>
    </xf>
    <xf numFmtId="164" fontId="13" fillId="2" borderId="22" xfId="0" applyNumberFormat="1" applyFont="1" applyFill="1" applyBorder="1" applyAlignment="1" applyProtection="1">
      <alignment horizontal="center" vertical="center" wrapText="1"/>
    </xf>
    <xf numFmtId="3" fontId="13" fillId="2" borderId="32" xfId="0" applyNumberFormat="1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 vertical="center" wrapText="1"/>
    </xf>
    <xf numFmtId="2" fontId="14" fillId="2" borderId="44" xfId="0" applyNumberFormat="1" applyFont="1" applyFill="1" applyBorder="1" applyAlignment="1" applyProtection="1">
      <alignment horizontal="center" vertical="center" wrapText="1"/>
    </xf>
    <xf numFmtId="3" fontId="13" fillId="2" borderId="18" xfId="0" applyNumberFormat="1" applyFont="1" applyFill="1" applyBorder="1" applyAlignment="1" applyProtection="1">
      <alignment horizontal="center" vertical="center" wrapText="1"/>
    </xf>
    <xf numFmtId="2" fontId="13" fillId="2" borderId="19" xfId="0" applyNumberFormat="1" applyFont="1" applyFill="1" applyBorder="1" applyAlignment="1" applyProtection="1">
      <alignment horizontal="center" vertical="center" wrapText="1"/>
    </xf>
    <xf numFmtId="4" fontId="14" fillId="2" borderId="44" xfId="0" applyNumberFormat="1" applyFont="1" applyFill="1" applyBorder="1" applyAlignment="1" applyProtection="1">
      <alignment horizontal="center" vertical="center" wrapText="1"/>
    </xf>
    <xf numFmtId="2" fontId="14" fillId="2" borderId="20" xfId="0" applyNumberFormat="1" applyFont="1" applyFill="1" applyBorder="1" applyAlignment="1" applyProtection="1">
      <alignment horizontal="center" vertical="center" wrapText="1"/>
    </xf>
    <xf numFmtId="166" fontId="13" fillId="2" borderId="22" xfId="0" applyNumberFormat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5" fontId="13" fillId="2" borderId="12" xfId="0" applyNumberFormat="1" applyFont="1" applyFill="1" applyBorder="1" applyAlignment="1" applyProtection="1">
      <alignment horizontal="center" vertical="center" wrapText="1"/>
    </xf>
    <xf numFmtId="164" fontId="13" fillId="2" borderId="3" xfId="0" applyNumberFormat="1" applyFont="1" applyFill="1" applyBorder="1" applyAlignment="1" applyProtection="1">
      <alignment horizontal="center" vertical="center" wrapText="1"/>
    </xf>
    <xf numFmtId="164" fontId="13" fillId="2" borderId="1" xfId="0" applyNumberFormat="1" applyFont="1" applyFill="1" applyBorder="1" applyAlignment="1" applyProtection="1">
      <alignment horizontal="center" vertical="center" wrapText="1"/>
    </xf>
    <xf numFmtId="164" fontId="13" fillId="2" borderId="12" xfId="0" applyNumberFormat="1" applyFont="1" applyFill="1" applyBorder="1" applyAlignment="1" applyProtection="1">
      <alignment horizontal="center" vertical="center" wrapText="1"/>
    </xf>
    <xf numFmtId="164" fontId="13" fillId="2" borderId="45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/>
    </xf>
    <xf numFmtId="2" fontId="14" fillId="2" borderId="47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" fontId="14" fillId="2" borderId="47" xfId="0" applyNumberFormat="1" applyFont="1" applyFill="1" applyBorder="1" applyAlignment="1" applyProtection="1">
      <alignment horizontal="center" vertical="center" wrapText="1"/>
    </xf>
    <xf numFmtId="2" fontId="14" fillId="2" borderId="12" xfId="0" applyNumberFormat="1" applyFont="1" applyFill="1" applyBorder="1" applyAlignment="1" applyProtection="1">
      <alignment horizontal="center" vertical="center" wrapText="1"/>
    </xf>
    <xf numFmtId="166" fontId="13" fillId="2" borderId="45" xfId="0" applyNumberFormat="1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164" fontId="13" fillId="2" borderId="3" xfId="0" applyNumberFormat="1" applyFont="1" applyFill="1" applyBorder="1" applyAlignment="1" applyProtection="1">
      <alignment horizontal="center"/>
    </xf>
    <xf numFmtId="164" fontId="13" fillId="2" borderId="1" xfId="0" applyNumberFormat="1" applyFont="1" applyFill="1" applyBorder="1" applyAlignment="1" applyProtection="1">
      <alignment horizontal="center"/>
    </xf>
    <xf numFmtId="164" fontId="13" fillId="2" borderId="12" xfId="0" applyNumberFormat="1" applyFont="1" applyFill="1" applyBorder="1" applyAlignment="1" applyProtection="1">
      <alignment horizontal="center"/>
    </xf>
    <xf numFmtId="164" fontId="13" fillId="2" borderId="45" xfId="0" applyNumberFormat="1" applyFont="1" applyFill="1" applyBorder="1" applyAlignment="1" applyProtection="1">
      <alignment horizontal="center"/>
    </xf>
    <xf numFmtId="3" fontId="13" fillId="2" borderId="3" xfId="0" applyNumberFormat="1" applyFont="1" applyFill="1" applyBorder="1" applyAlignment="1" applyProtection="1">
      <alignment horizontal="center"/>
    </xf>
    <xf numFmtId="2" fontId="13" fillId="2" borderId="1" xfId="0" applyNumberFormat="1" applyFont="1" applyFill="1" applyBorder="1" applyAlignment="1" applyProtection="1">
      <alignment horizontal="center"/>
    </xf>
    <xf numFmtId="3" fontId="13" fillId="2" borderId="11" xfId="0" applyNumberFormat="1" applyFont="1" applyFill="1" applyBorder="1" applyAlignment="1" applyProtection="1">
      <alignment horizontal="center"/>
    </xf>
    <xf numFmtId="166" fontId="13" fillId="2" borderId="45" xfId="0" applyNumberFormat="1" applyFont="1" applyFill="1" applyBorder="1" applyAlignment="1" applyProtection="1">
      <alignment horizontal="center"/>
    </xf>
    <xf numFmtId="164" fontId="13" fillId="2" borderId="17" xfId="0" applyNumberFormat="1" applyFont="1" applyFill="1" applyBorder="1" applyAlignment="1" applyProtection="1">
      <alignment horizontal="center"/>
    </xf>
    <xf numFmtId="164" fontId="13" fillId="2" borderId="14" xfId="0" applyNumberFormat="1" applyFont="1" applyFill="1" applyBorder="1" applyAlignment="1" applyProtection="1">
      <alignment horizontal="center"/>
    </xf>
    <xf numFmtId="164" fontId="13" fillId="2" borderId="15" xfId="0" applyNumberFormat="1" applyFont="1" applyFill="1" applyBorder="1" applyAlignment="1" applyProtection="1">
      <alignment horizontal="center"/>
    </xf>
    <xf numFmtId="164" fontId="13" fillId="2" borderId="48" xfId="0" applyNumberFormat="1" applyFont="1" applyFill="1" applyBorder="1" applyAlignment="1" applyProtection="1">
      <alignment horizontal="center"/>
    </xf>
    <xf numFmtId="3" fontId="13" fillId="2" borderId="17" xfId="0" applyNumberFormat="1" applyFont="1" applyFill="1" applyBorder="1" applyAlignment="1" applyProtection="1">
      <alignment horizontal="center"/>
    </xf>
    <xf numFmtId="2" fontId="13" fillId="2" borderId="14" xfId="0" applyNumberFormat="1" applyFont="1" applyFill="1" applyBorder="1" applyAlignment="1" applyProtection="1">
      <alignment horizontal="center"/>
    </xf>
    <xf numFmtId="2" fontId="14" fillId="2" borderId="49" xfId="0" applyNumberFormat="1" applyFont="1" applyFill="1" applyBorder="1" applyAlignment="1" applyProtection="1">
      <alignment horizontal="center" vertical="center" wrapText="1"/>
    </xf>
    <xf numFmtId="3" fontId="13" fillId="2" borderId="13" xfId="0" applyNumberFormat="1" applyFont="1" applyFill="1" applyBorder="1" applyAlignment="1" applyProtection="1">
      <alignment horizontal="center"/>
    </xf>
    <xf numFmtId="4" fontId="14" fillId="2" borderId="49" xfId="0" applyNumberFormat="1" applyFont="1" applyFill="1" applyBorder="1" applyAlignment="1" applyProtection="1">
      <alignment horizontal="center" vertical="center" wrapText="1"/>
    </xf>
    <xf numFmtId="2" fontId="14" fillId="2" borderId="15" xfId="0" applyNumberFormat="1" applyFont="1" applyFill="1" applyBorder="1" applyAlignment="1" applyProtection="1">
      <alignment horizontal="center" vertical="center" wrapText="1"/>
    </xf>
    <xf numFmtId="166" fontId="13" fillId="2" borderId="48" xfId="0" applyNumberFormat="1" applyFont="1" applyFill="1" applyBorder="1" applyAlignment="1" applyProtection="1">
      <alignment horizontal="center"/>
    </xf>
    <xf numFmtId="164" fontId="13" fillId="2" borderId="4" xfId="0" applyNumberFormat="1" applyFont="1" applyFill="1" applyBorder="1" applyAlignment="1" applyProtection="1">
      <alignment horizontal="center"/>
    </xf>
    <xf numFmtId="164" fontId="13" fillId="2" borderId="2" xfId="0" applyNumberFormat="1" applyFont="1" applyFill="1" applyBorder="1" applyAlignment="1" applyProtection="1">
      <alignment horizontal="center"/>
    </xf>
    <xf numFmtId="164" fontId="13" fillId="2" borderId="10" xfId="0" applyNumberFormat="1" applyFont="1" applyFill="1" applyBorder="1" applyAlignment="1" applyProtection="1">
      <alignment horizontal="center"/>
    </xf>
    <xf numFmtId="164" fontId="13" fillId="2" borderId="50" xfId="0" applyNumberFormat="1" applyFont="1" applyFill="1" applyBorder="1" applyAlignment="1" applyProtection="1">
      <alignment horizontal="center"/>
    </xf>
    <xf numFmtId="3" fontId="13" fillId="2" borderId="4" xfId="0" applyNumberFormat="1" applyFont="1" applyFill="1" applyBorder="1" applyAlignment="1" applyProtection="1">
      <alignment horizontal="center"/>
    </xf>
    <xf numFmtId="2" fontId="13" fillId="2" borderId="2" xfId="0" applyNumberFormat="1" applyFont="1" applyFill="1" applyBorder="1" applyAlignment="1" applyProtection="1">
      <alignment horizontal="center"/>
    </xf>
    <xf numFmtId="2" fontId="14" fillId="2" borderId="51" xfId="0" applyNumberFormat="1" applyFont="1" applyFill="1" applyBorder="1" applyAlignment="1" applyProtection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/>
    </xf>
    <xf numFmtId="4" fontId="14" fillId="2" borderId="51" xfId="0" applyNumberFormat="1" applyFont="1" applyFill="1" applyBorder="1" applyAlignment="1" applyProtection="1">
      <alignment horizontal="center" vertical="center" wrapText="1"/>
    </xf>
    <xf numFmtId="2" fontId="14" fillId="2" borderId="10" xfId="0" applyNumberFormat="1" applyFont="1" applyFill="1" applyBorder="1" applyAlignment="1" applyProtection="1">
      <alignment horizontal="center" vertical="center" wrapText="1"/>
    </xf>
    <xf numFmtId="166" fontId="13" fillId="2" borderId="50" xfId="0" applyNumberFormat="1" applyFont="1" applyFill="1" applyBorder="1" applyAlignment="1" applyProtection="1">
      <alignment horizontal="center"/>
    </xf>
    <xf numFmtId="164" fontId="13" fillId="2" borderId="46" xfId="0" applyNumberFormat="1" applyFont="1" applyFill="1" applyBorder="1" applyAlignment="1" applyProtection="1">
      <alignment horizontal="center"/>
    </xf>
    <xf numFmtId="164" fontId="13" fillId="2" borderId="42" xfId="0" applyNumberFormat="1" applyFont="1" applyFill="1" applyBorder="1" applyAlignment="1" applyProtection="1">
      <alignment horizontal="center"/>
    </xf>
    <xf numFmtId="164" fontId="13" fillId="2" borderId="52" xfId="0" applyNumberFormat="1" applyFont="1" applyFill="1" applyBorder="1" applyAlignment="1" applyProtection="1">
      <alignment horizontal="center"/>
    </xf>
    <xf numFmtId="164" fontId="13" fillId="2" borderId="53" xfId="0" applyNumberFormat="1" applyFont="1" applyFill="1" applyBorder="1" applyAlignment="1" applyProtection="1">
      <alignment horizontal="center"/>
    </xf>
    <xf numFmtId="3" fontId="13" fillId="2" borderId="46" xfId="0" applyNumberFormat="1" applyFont="1" applyFill="1" applyBorder="1" applyAlignment="1" applyProtection="1">
      <alignment horizontal="center"/>
    </xf>
    <xf numFmtId="2" fontId="13" fillId="2" borderId="42" xfId="0" applyNumberFormat="1" applyFont="1" applyFill="1" applyBorder="1" applyAlignment="1" applyProtection="1">
      <alignment horizontal="center"/>
    </xf>
    <xf numFmtId="2" fontId="14" fillId="2" borderId="54" xfId="0" applyNumberFormat="1" applyFont="1" applyFill="1" applyBorder="1" applyAlignment="1" applyProtection="1">
      <alignment horizontal="center" vertical="center" wrapText="1"/>
    </xf>
    <xf numFmtId="3" fontId="13" fillId="2" borderId="55" xfId="0" applyNumberFormat="1" applyFont="1" applyFill="1" applyBorder="1" applyAlignment="1" applyProtection="1">
      <alignment horizontal="center"/>
    </xf>
    <xf numFmtId="4" fontId="14" fillId="2" borderId="54" xfId="0" applyNumberFormat="1" applyFont="1" applyFill="1" applyBorder="1" applyAlignment="1" applyProtection="1">
      <alignment horizontal="center" vertical="center" wrapText="1"/>
    </xf>
    <xf numFmtId="2" fontId="14" fillId="2" borderId="52" xfId="0" applyNumberFormat="1" applyFont="1" applyFill="1" applyBorder="1" applyAlignment="1" applyProtection="1">
      <alignment horizontal="center" vertical="center" wrapText="1"/>
    </xf>
    <xf numFmtId="166" fontId="13" fillId="2" borderId="53" xfId="0" applyNumberFormat="1" applyFont="1" applyFill="1" applyBorder="1" applyAlignment="1" applyProtection="1">
      <alignment horizontal="center"/>
    </xf>
    <xf numFmtId="164" fontId="13" fillId="2" borderId="24" xfId="0" applyNumberFormat="1" applyFont="1" applyFill="1" applyBorder="1" applyAlignment="1" applyProtection="1">
      <alignment horizontal="center"/>
    </xf>
    <xf numFmtId="164" fontId="13" fillId="2" borderId="19" xfId="0" applyNumberFormat="1" applyFont="1" applyFill="1" applyBorder="1" applyAlignment="1" applyProtection="1">
      <alignment horizontal="center"/>
    </xf>
    <xf numFmtId="164" fontId="13" fillId="2" borderId="20" xfId="0" applyNumberFormat="1" applyFont="1" applyFill="1" applyBorder="1" applyAlignment="1" applyProtection="1">
      <alignment horizontal="center"/>
    </xf>
    <xf numFmtId="164" fontId="13" fillId="2" borderId="22" xfId="0" applyNumberFormat="1" applyFont="1" applyFill="1" applyBorder="1" applyAlignment="1" applyProtection="1">
      <alignment horizontal="center"/>
    </xf>
    <xf numFmtId="3" fontId="13" fillId="2" borderId="24" xfId="0" applyNumberFormat="1" applyFont="1" applyFill="1" applyBorder="1" applyAlignment="1" applyProtection="1">
      <alignment horizontal="center"/>
    </xf>
    <xf numFmtId="2" fontId="13" fillId="2" borderId="19" xfId="0" applyNumberFormat="1" applyFont="1" applyFill="1" applyBorder="1" applyAlignment="1" applyProtection="1">
      <alignment horizontal="center"/>
    </xf>
    <xf numFmtId="3" fontId="13" fillId="2" borderId="18" xfId="0" applyNumberFormat="1" applyFont="1" applyFill="1" applyBorder="1" applyAlignment="1" applyProtection="1">
      <alignment horizontal="center"/>
    </xf>
    <xf numFmtId="166" fontId="13" fillId="2" borderId="22" xfId="0" applyNumberFormat="1" applyFont="1" applyFill="1" applyBorder="1" applyAlignment="1" applyProtection="1">
      <alignment horizontal="center"/>
    </xf>
    <xf numFmtId="3" fontId="13" fillId="2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56" xfId="0" applyFont="1" applyBorder="1" applyAlignment="1" applyProtection="1">
      <alignment horizontal="center" wrapText="1"/>
      <protection locked="0"/>
    </xf>
    <xf numFmtId="0" fontId="2" fillId="0" borderId="56" xfId="0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D38" sqref="AD38"/>
    </sheetView>
  </sheetViews>
  <sheetFormatPr defaultRowHeight="15" x14ac:dyDescent="0.25"/>
  <cols>
    <col min="1" max="1" width="4.85546875" style="1" customWidth="1"/>
    <col min="2" max="2" width="7.28515625" style="1" customWidth="1"/>
    <col min="3" max="20" width="6.140625" style="1" customWidth="1"/>
    <col min="21" max="21" width="6.7109375" style="1" customWidth="1"/>
    <col min="22" max="23" width="6.140625" style="1" customWidth="1"/>
    <col min="24" max="24" width="6.5703125" style="1" customWidth="1"/>
    <col min="25" max="25" width="6" style="1" customWidth="1"/>
    <col min="26" max="26" width="7.85546875" style="1" customWidth="1"/>
    <col min="27" max="27" width="7" style="1" customWidth="1"/>
    <col min="28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13</v>
      </c>
      <c r="B1" s="2"/>
      <c r="C1" s="2"/>
      <c r="D1" s="2"/>
      <c r="M1" s="13" t="s">
        <v>50</v>
      </c>
    </row>
    <row r="2" spans="1:34" x14ac:dyDescent="0.25">
      <c r="A2" s="11" t="s">
        <v>38</v>
      </c>
      <c r="B2" s="2"/>
      <c r="C2" s="12"/>
      <c r="D2" s="2"/>
      <c r="F2" s="2"/>
      <c r="G2" s="2"/>
      <c r="H2" s="2"/>
      <c r="I2" s="2"/>
      <c r="J2" s="2"/>
      <c r="K2" s="117" t="s">
        <v>56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4"/>
      <c r="X2" s="14"/>
      <c r="Y2" s="2" t="s">
        <v>51</v>
      </c>
    </row>
    <row r="3" spans="1:34" ht="13.5" customHeight="1" x14ac:dyDescent="0.25">
      <c r="A3" s="11" t="s">
        <v>39</v>
      </c>
      <c r="C3" s="3"/>
      <c r="F3" s="2"/>
      <c r="G3" s="2"/>
      <c r="H3" s="2"/>
      <c r="I3" s="2"/>
      <c r="J3" s="2"/>
      <c r="K3" s="119" t="s">
        <v>54</v>
      </c>
      <c r="L3" s="118"/>
      <c r="M3" s="118"/>
      <c r="N3" s="118" t="s">
        <v>55</v>
      </c>
      <c r="O3" s="118"/>
      <c r="P3" s="118"/>
      <c r="Q3" s="118"/>
      <c r="R3" s="118"/>
      <c r="S3" s="118"/>
      <c r="T3" s="118"/>
      <c r="U3" s="118"/>
      <c r="V3" s="118"/>
      <c r="Z3" s="14"/>
      <c r="AA3" s="14"/>
      <c r="AB3" s="14"/>
      <c r="AC3" s="14"/>
    </row>
    <row r="4" spans="1:34" x14ac:dyDescent="0.25">
      <c r="A4" s="10" t="s">
        <v>14</v>
      </c>
      <c r="G4" s="2"/>
      <c r="H4" s="2"/>
      <c r="I4" s="2"/>
      <c r="K4" s="117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3" t="s">
        <v>52</v>
      </c>
      <c r="X4" s="14"/>
      <c r="Y4" s="14"/>
      <c r="Z4" s="14"/>
      <c r="AC4" s="14"/>
    </row>
    <row r="5" spans="1:34" x14ac:dyDescent="0.25">
      <c r="A5" s="10" t="s">
        <v>40</v>
      </c>
      <c r="F5" s="2"/>
      <c r="G5" s="2"/>
      <c r="H5" s="2"/>
      <c r="K5" s="3"/>
      <c r="L5" s="14"/>
      <c r="M5" s="14"/>
      <c r="N5" s="14"/>
      <c r="Q5" s="14"/>
      <c r="R5" s="14"/>
      <c r="S5" s="14"/>
      <c r="V5" s="14"/>
      <c r="W5" s="3"/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62" t="s">
        <v>0</v>
      </c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26" t="s">
        <v>23</v>
      </c>
      <c r="O7" s="147"/>
      <c r="P7" s="147"/>
      <c r="Q7" s="147"/>
      <c r="R7" s="147"/>
      <c r="S7" s="147"/>
      <c r="T7" s="147"/>
      <c r="U7" s="147"/>
      <c r="V7" s="147"/>
      <c r="W7" s="148"/>
      <c r="X7" s="169" t="s">
        <v>18</v>
      </c>
      <c r="Y7" s="167" t="s">
        <v>2</v>
      </c>
      <c r="Z7" s="165" t="s">
        <v>10</v>
      </c>
      <c r="AA7" s="165" t="s">
        <v>11</v>
      </c>
      <c r="AB7" s="136" t="s">
        <v>12</v>
      </c>
      <c r="AC7" s="162" t="s">
        <v>9</v>
      </c>
    </row>
    <row r="8" spans="1:34" ht="16.5" customHeight="1" thickBot="1" x14ac:dyDescent="0.3">
      <c r="A8" s="164"/>
      <c r="B8" s="12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142" t="s">
        <v>19</v>
      </c>
      <c r="O8" s="19" t="s">
        <v>21</v>
      </c>
      <c r="P8" s="19"/>
      <c r="Q8" s="19"/>
      <c r="R8" s="19"/>
      <c r="S8" s="19"/>
      <c r="T8" s="19"/>
      <c r="U8" s="19"/>
      <c r="V8" s="19" t="s">
        <v>22</v>
      </c>
      <c r="W8" s="25"/>
      <c r="X8" s="170"/>
      <c r="Y8" s="168"/>
      <c r="Z8" s="166"/>
      <c r="AA8" s="166"/>
      <c r="AB8" s="137"/>
      <c r="AC8" s="163"/>
    </row>
    <row r="9" spans="1:34" ht="15" customHeight="1" x14ac:dyDescent="0.25">
      <c r="A9" s="164"/>
      <c r="B9" s="138" t="s">
        <v>26</v>
      </c>
      <c r="C9" s="140" t="s">
        <v>27</v>
      </c>
      <c r="D9" s="140" t="s">
        <v>28</v>
      </c>
      <c r="E9" s="140" t="s">
        <v>33</v>
      </c>
      <c r="F9" s="140" t="s">
        <v>34</v>
      </c>
      <c r="G9" s="140" t="s">
        <v>31</v>
      </c>
      <c r="H9" s="140" t="s">
        <v>35</v>
      </c>
      <c r="I9" s="140" t="s">
        <v>32</v>
      </c>
      <c r="J9" s="140" t="s">
        <v>30</v>
      </c>
      <c r="K9" s="140" t="s">
        <v>29</v>
      </c>
      <c r="L9" s="140" t="s">
        <v>36</v>
      </c>
      <c r="M9" s="124" t="s">
        <v>37</v>
      </c>
      <c r="N9" s="143"/>
      <c r="O9" s="132" t="s">
        <v>24</v>
      </c>
      <c r="P9" s="134" t="s">
        <v>3</v>
      </c>
      <c r="Q9" s="136" t="s">
        <v>4</v>
      </c>
      <c r="R9" s="138" t="s">
        <v>25</v>
      </c>
      <c r="S9" s="140" t="s">
        <v>5</v>
      </c>
      <c r="T9" s="124" t="s">
        <v>6</v>
      </c>
      <c r="U9" s="145" t="s">
        <v>20</v>
      </c>
      <c r="V9" s="140" t="s">
        <v>7</v>
      </c>
      <c r="W9" s="124" t="s">
        <v>8</v>
      </c>
      <c r="X9" s="170"/>
      <c r="Y9" s="168"/>
      <c r="Z9" s="166"/>
      <c r="AA9" s="166"/>
      <c r="AB9" s="137"/>
      <c r="AC9" s="163"/>
    </row>
    <row r="10" spans="1:34" ht="92.25" customHeight="1" thickBot="1" x14ac:dyDescent="0.3">
      <c r="A10" s="164"/>
      <c r="B10" s="139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25"/>
      <c r="N10" s="144"/>
      <c r="O10" s="133"/>
      <c r="P10" s="135"/>
      <c r="Q10" s="137"/>
      <c r="R10" s="139"/>
      <c r="S10" s="141"/>
      <c r="T10" s="125"/>
      <c r="U10" s="146"/>
      <c r="V10" s="141"/>
      <c r="W10" s="125"/>
      <c r="X10" s="170"/>
      <c r="Y10" s="168"/>
      <c r="Z10" s="166"/>
      <c r="AA10" s="166"/>
      <c r="AB10" s="137"/>
      <c r="AC10" s="163"/>
    </row>
    <row r="11" spans="1:34" x14ac:dyDescent="0.25">
      <c r="A11" s="26">
        <v>1</v>
      </c>
      <c r="B11" s="39">
        <v>96.600700000000003</v>
      </c>
      <c r="C11" s="40">
        <v>1.7670999999999999</v>
      </c>
      <c r="D11" s="40">
        <v>0.53100000000000003</v>
      </c>
      <c r="E11" s="40">
        <v>8.2900000000000001E-2</v>
      </c>
      <c r="F11" s="40">
        <v>8.2500000000000004E-2</v>
      </c>
      <c r="G11" s="40">
        <v>2.5999999999999999E-3</v>
      </c>
      <c r="H11" s="40">
        <v>1.7299999999999999E-2</v>
      </c>
      <c r="I11" s="40">
        <v>1.2E-2</v>
      </c>
      <c r="J11" s="40">
        <v>4.1999999999999997E-3</v>
      </c>
      <c r="K11" s="40">
        <v>7.7000000000000002E-3</v>
      </c>
      <c r="L11" s="40">
        <v>0.74690000000000001</v>
      </c>
      <c r="M11" s="41">
        <v>0.14510000000000001</v>
      </c>
      <c r="N11" s="42">
        <v>0.69399999999999995</v>
      </c>
      <c r="O11" s="43">
        <v>8129</v>
      </c>
      <c r="P11" s="44">
        <v>34.03</v>
      </c>
      <c r="Q11" s="45">
        <f t="shared" ref="Q11:Q40" si="0">P11/3.6</f>
        <v>9.4527777777777775</v>
      </c>
      <c r="R11" s="46">
        <v>9012</v>
      </c>
      <c r="S11" s="47">
        <v>37.729999999999997</v>
      </c>
      <c r="T11" s="48">
        <f t="shared" ref="T11:T40" si="1">S11/3.6</f>
        <v>10.480555555555554</v>
      </c>
      <c r="U11" s="46">
        <v>11872</v>
      </c>
      <c r="V11" s="47">
        <v>49.7</v>
      </c>
      <c r="W11" s="49">
        <f t="shared" ref="W11:W40" si="2">V11/3.6</f>
        <v>13.805555555555555</v>
      </c>
      <c r="X11" s="50"/>
      <c r="Y11" s="51"/>
      <c r="Z11" s="52"/>
      <c r="AA11" s="52"/>
      <c r="AB11" s="53"/>
      <c r="AC11" s="31"/>
      <c r="AD11" s="15"/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26">
        <v>2</v>
      </c>
      <c r="B12" s="54">
        <v>96.627099999999999</v>
      </c>
      <c r="C12" s="55">
        <v>1.7496</v>
      </c>
      <c r="D12" s="55">
        <v>0.52759999999999996</v>
      </c>
      <c r="E12" s="55">
        <v>8.2299999999999998E-2</v>
      </c>
      <c r="F12" s="55">
        <v>8.2400000000000001E-2</v>
      </c>
      <c r="G12" s="55">
        <v>4.7999999999999996E-3</v>
      </c>
      <c r="H12" s="55">
        <v>1.7899999999999999E-2</v>
      </c>
      <c r="I12" s="55">
        <v>1.2E-2</v>
      </c>
      <c r="J12" s="55">
        <v>4.4999999999999997E-3</v>
      </c>
      <c r="K12" s="55">
        <v>7.7000000000000002E-3</v>
      </c>
      <c r="L12" s="55">
        <v>0.7379</v>
      </c>
      <c r="M12" s="56">
        <v>0.1462</v>
      </c>
      <c r="N12" s="57">
        <v>0.69389999999999996</v>
      </c>
      <c r="O12" s="58">
        <v>8128</v>
      </c>
      <c r="P12" s="59">
        <v>34.031599999999997</v>
      </c>
      <c r="Q12" s="60">
        <f t="shared" si="0"/>
        <v>9.4532222222222213</v>
      </c>
      <c r="R12" s="61">
        <v>9011</v>
      </c>
      <c r="S12" s="62">
        <v>37.729300000000002</v>
      </c>
      <c r="T12" s="63">
        <f t="shared" si="1"/>
        <v>10.480361111111112</v>
      </c>
      <c r="U12" s="61">
        <v>11872</v>
      </c>
      <c r="V12" s="62">
        <v>49.706800000000001</v>
      </c>
      <c r="W12" s="64">
        <f t="shared" si="2"/>
        <v>13.807444444444444</v>
      </c>
      <c r="X12" s="65"/>
      <c r="Y12" s="51"/>
      <c r="Z12" s="52"/>
      <c r="AA12" s="52"/>
      <c r="AB12" s="66"/>
      <c r="AC12" s="31"/>
      <c r="AD12" s="15"/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26">
        <v>3</v>
      </c>
      <c r="B13" s="67">
        <v>96.600999999999999</v>
      </c>
      <c r="C13" s="68">
        <v>1.7439</v>
      </c>
      <c r="D13" s="68">
        <v>0.55379999999999996</v>
      </c>
      <c r="E13" s="68">
        <v>8.4000000000000005E-2</v>
      </c>
      <c r="F13" s="68">
        <v>8.48E-2</v>
      </c>
      <c r="G13" s="68">
        <v>2E-3</v>
      </c>
      <c r="H13" s="68">
        <v>1.7500000000000002E-2</v>
      </c>
      <c r="I13" s="68">
        <v>1.2200000000000001E-2</v>
      </c>
      <c r="J13" s="68">
        <v>4.3E-3</v>
      </c>
      <c r="K13" s="68">
        <v>7.7000000000000002E-3</v>
      </c>
      <c r="L13" s="68">
        <v>0.74129999999999996</v>
      </c>
      <c r="M13" s="69">
        <v>0.14749999999999999</v>
      </c>
      <c r="N13" s="70">
        <v>0.69420000000000004</v>
      </c>
      <c r="O13" s="71">
        <v>8131</v>
      </c>
      <c r="P13" s="72">
        <v>34.041800000000002</v>
      </c>
      <c r="Q13" s="60">
        <f t="shared" si="0"/>
        <v>9.4560555555555563</v>
      </c>
      <c r="R13" s="73">
        <v>9014</v>
      </c>
      <c r="S13" s="72">
        <v>37.740099999999998</v>
      </c>
      <c r="T13" s="63">
        <f t="shared" si="1"/>
        <v>10.48336111111111</v>
      </c>
      <c r="U13" s="73">
        <v>11873</v>
      </c>
      <c r="V13" s="72">
        <v>49.710299999999997</v>
      </c>
      <c r="W13" s="64">
        <f t="shared" si="2"/>
        <v>13.808416666666666</v>
      </c>
      <c r="X13" s="74"/>
      <c r="Y13" s="51"/>
      <c r="Z13" s="52"/>
      <c r="AA13" s="52"/>
      <c r="AB13" s="66"/>
      <c r="AC13" s="31"/>
      <c r="AD13" s="15"/>
      <c r="AE13" s="16" t="str">
        <f>IF(AD13=100,"ОК"," ")</f>
        <v xml:space="preserve"> </v>
      </c>
      <c r="AF13" s="8"/>
      <c r="AG13" s="8"/>
      <c r="AH13" s="8"/>
    </row>
    <row r="14" spans="1:34" ht="15.75" thickBot="1" x14ac:dyDescent="0.3">
      <c r="A14" s="26">
        <v>4</v>
      </c>
      <c r="B14" s="75">
        <v>96.627399999999994</v>
      </c>
      <c r="C14" s="76">
        <v>1.7598</v>
      </c>
      <c r="D14" s="76">
        <v>0.52780000000000005</v>
      </c>
      <c r="E14" s="76">
        <v>8.0500000000000002E-2</v>
      </c>
      <c r="F14" s="76">
        <v>7.9799999999999996E-2</v>
      </c>
      <c r="G14" s="76">
        <v>3.0000000000000001E-3</v>
      </c>
      <c r="H14" s="76">
        <v>1.6899999999999998E-2</v>
      </c>
      <c r="I14" s="76">
        <v>1.1599999999999999E-2</v>
      </c>
      <c r="J14" s="76">
        <v>4.4000000000000003E-3</v>
      </c>
      <c r="K14" s="76">
        <v>7.4999999999999997E-3</v>
      </c>
      <c r="L14" s="76">
        <v>0.73329999999999995</v>
      </c>
      <c r="M14" s="77">
        <v>0.14799999999999999</v>
      </c>
      <c r="N14" s="78">
        <v>0.69379999999999997</v>
      </c>
      <c r="O14" s="79">
        <v>8128</v>
      </c>
      <c r="P14" s="80">
        <v>34.028599999999997</v>
      </c>
      <c r="Q14" s="81">
        <f t="shared" si="0"/>
        <v>9.4523888888888887</v>
      </c>
      <c r="R14" s="82">
        <v>9011</v>
      </c>
      <c r="S14" s="72">
        <v>37.740099999999998</v>
      </c>
      <c r="T14" s="83">
        <f t="shared" si="1"/>
        <v>10.48336111111111</v>
      </c>
      <c r="U14" s="82">
        <v>11872</v>
      </c>
      <c r="V14" s="80">
        <v>49.706000000000003</v>
      </c>
      <c r="W14" s="84">
        <f t="shared" si="2"/>
        <v>13.807222222222222</v>
      </c>
      <c r="X14" s="85"/>
      <c r="Y14" s="51"/>
      <c r="Z14" s="52"/>
      <c r="AA14" s="52"/>
      <c r="AB14" s="66"/>
      <c r="AC14" s="31"/>
      <c r="AD14" s="15"/>
      <c r="AE14" s="16" t="str">
        <f t="shared" ref="AE14:AE41" si="3">IF(AD14=100,"ОК"," ")</f>
        <v xml:space="preserve"> </v>
      </c>
      <c r="AF14" s="8"/>
      <c r="AG14" s="8"/>
      <c r="AH14" s="8"/>
    </row>
    <row r="15" spans="1:34" x14ac:dyDescent="0.25">
      <c r="A15" s="26">
        <v>5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9"/>
      <c r="O15" s="90">
        <v>8128</v>
      </c>
      <c r="P15" s="91">
        <v>34.028599999999997</v>
      </c>
      <c r="Q15" s="92">
        <f>P15/3.6</f>
        <v>9.4523888888888887</v>
      </c>
      <c r="R15" s="93">
        <v>9011</v>
      </c>
      <c r="S15" s="72">
        <v>37.740099999999998</v>
      </c>
      <c r="T15" s="94">
        <f>S15/3.6</f>
        <v>10.48336111111111</v>
      </c>
      <c r="U15" s="93"/>
      <c r="V15" s="91"/>
      <c r="W15" s="95"/>
      <c r="X15" s="96"/>
      <c r="Y15" s="51"/>
      <c r="Z15" s="52"/>
      <c r="AA15" s="52"/>
      <c r="AB15" s="66"/>
      <c r="AC15" s="31"/>
      <c r="AD15" s="15"/>
      <c r="AE15" s="16" t="str">
        <f t="shared" si="3"/>
        <v xml:space="preserve"> </v>
      </c>
      <c r="AF15" s="8"/>
      <c r="AG15" s="8"/>
      <c r="AH15" s="8"/>
    </row>
    <row r="16" spans="1:34" ht="15.75" thickBot="1" x14ac:dyDescent="0.3">
      <c r="A16" s="26">
        <v>6</v>
      </c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100"/>
      <c r="O16" s="101">
        <v>8128</v>
      </c>
      <c r="P16" s="102">
        <v>34.028599999999997</v>
      </c>
      <c r="Q16" s="103">
        <f>P16/3.6</f>
        <v>9.4523888888888887</v>
      </c>
      <c r="R16" s="104">
        <v>9011</v>
      </c>
      <c r="S16" s="72">
        <v>37.740099999999998</v>
      </c>
      <c r="T16" s="105">
        <f>S16/3.6</f>
        <v>10.48336111111111</v>
      </c>
      <c r="U16" s="104"/>
      <c r="V16" s="102"/>
      <c r="W16" s="106"/>
      <c r="X16" s="107"/>
      <c r="Y16" s="51"/>
      <c r="Z16" s="52"/>
      <c r="AA16" s="52"/>
      <c r="AB16" s="66"/>
      <c r="AC16" s="31"/>
      <c r="AD16" s="15"/>
      <c r="AE16" s="16" t="str">
        <f t="shared" si="3"/>
        <v xml:space="preserve"> </v>
      </c>
      <c r="AF16" s="8"/>
      <c r="AG16" s="8"/>
      <c r="AH16" s="8"/>
    </row>
    <row r="17" spans="1:34" x14ac:dyDescent="0.25">
      <c r="A17" s="26">
        <v>7</v>
      </c>
      <c r="B17" s="108">
        <v>96.617500000000007</v>
      </c>
      <c r="C17" s="109">
        <v>1.7727999999999999</v>
      </c>
      <c r="D17" s="109">
        <v>0.52359999999999995</v>
      </c>
      <c r="E17" s="109">
        <v>7.9799999999999996E-2</v>
      </c>
      <c r="F17" s="109">
        <v>7.9299999999999995E-2</v>
      </c>
      <c r="G17" s="109">
        <v>4.7000000000000002E-3</v>
      </c>
      <c r="H17" s="109">
        <v>1.6799999999999999E-2</v>
      </c>
      <c r="I17" s="109">
        <v>1.12E-2</v>
      </c>
      <c r="J17" s="109">
        <v>4.4999999999999997E-3</v>
      </c>
      <c r="K17" s="109">
        <v>7.6E-3</v>
      </c>
      <c r="L17" s="109">
        <v>0.73350000000000004</v>
      </c>
      <c r="M17" s="110">
        <v>0.1487</v>
      </c>
      <c r="N17" s="111">
        <v>0.69389999999999996</v>
      </c>
      <c r="O17" s="112">
        <v>8128</v>
      </c>
      <c r="P17" s="113">
        <v>34.029899999999998</v>
      </c>
      <c r="Q17" s="45">
        <f t="shared" si="0"/>
        <v>9.45275</v>
      </c>
      <c r="R17" s="114">
        <v>9011</v>
      </c>
      <c r="S17" s="72">
        <v>37.740099999999998</v>
      </c>
      <c r="T17" s="48">
        <f t="shared" si="1"/>
        <v>10.48336111111111</v>
      </c>
      <c r="U17" s="114">
        <v>11872</v>
      </c>
      <c r="V17" s="113">
        <v>49.706099999999999</v>
      </c>
      <c r="W17" s="49">
        <f t="shared" si="2"/>
        <v>13.80725</v>
      </c>
      <c r="X17" s="115"/>
      <c r="Y17" s="51"/>
      <c r="Z17" s="52"/>
      <c r="AA17" s="52"/>
      <c r="AB17" s="66"/>
      <c r="AC17" s="31"/>
      <c r="AD17" s="15"/>
      <c r="AE17" s="16" t="str">
        <f t="shared" si="3"/>
        <v xml:space="preserve"> </v>
      </c>
      <c r="AF17" s="8"/>
      <c r="AG17" s="8"/>
      <c r="AH17" s="8"/>
    </row>
    <row r="18" spans="1:34" x14ac:dyDescent="0.25">
      <c r="A18" s="26">
        <v>8</v>
      </c>
      <c r="B18" s="54">
        <v>96.531999999999996</v>
      </c>
      <c r="C18" s="55">
        <v>1.8326</v>
      </c>
      <c r="D18" s="55">
        <v>0.54990000000000006</v>
      </c>
      <c r="E18" s="55">
        <v>8.2900000000000001E-2</v>
      </c>
      <c r="F18" s="55">
        <v>8.2799999999999999E-2</v>
      </c>
      <c r="G18" s="55">
        <v>3.5999999999999999E-3</v>
      </c>
      <c r="H18" s="55">
        <v>1.7600000000000001E-2</v>
      </c>
      <c r="I18" s="55">
        <v>1.1900000000000001E-2</v>
      </c>
      <c r="J18" s="55">
        <v>3.5999999999999999E-3</v>
      </c>
      <c r="K18" s="55">
        <v>7.7000000000000002E-3</v>
      </c>
      <c r="L18" s="55">
        <v>0.72219999999999995</v>
      </c>
      <c r="M18" s="56">
        <v>0.1532</v>
      </c>
      <c r="N18" s="57">
        <v>0.6946</v>
      </c>
      <c r="O18" s="116">
        <v>8137</v>
      </c>
      <c r="P18" s="62">
        <v>34.07</v>
      </c>
      <c r="Q18" s="60">
        <f t="shared" si="0"/>
        <v>9.4638888888888886</v>
      </c>
      <c r="R18" s="61">
        <v>9020</v>
      </c>
      <c r="S18" s="72">
        <v>37.740099999999998</v>
      </c>
      <c r="T18" s="63">
        <f t="shared" si="1"/>
        <v>10.48336111111111</v>
      </c>
      <c r="U18" s="61">
        <v>11878</v>
      </c>
      <c r="V18" s="62">
        <v>49.73</v>
      </c>
      <c r="W18" s="64">
        <f t="shared" si="2"/>
        <v>13.813888888888888</v>
      </c>
      <c r="X18" s="74"/>
      <c r="Y18" s="51"/>
      <c r="Z18" s="123" t="s">
        <v>57</v>
      </c>
      <c r="AA18" s="123" t="s">
        <v>57</v>
      </c>
      <c r="AB18" s="123" t="s">
        <v>57</v>
      </c>
      <c r="AC18" s="31"/>
      <c r="AD18" s="15"/>
      <c r="AE18" s="16" t="str">
        <f t="shared" si="3"/>
        <v xml:space="preserve"> </v>
      </c>
      <c r="AF18" s="8"/>
      <c r="AG18" s="8"/>
      <c r="AH18" s="8"/>
    </row>
    <row r="19" spans="1:34" x14ac:dyDescent="0.25">
      <c r="A19" s="26">
        <v>9</v>
      </c>
      <c r="B19" s="54">
        <v>96.637500000000003</v>
      </c>
      <c r="C19" s="55">
        <v>1.7763</v>
      </c>
      <c r="D19" s="55">
        <v>0.52190000000000003</v>
      </c>
      <c r="E19" s="55">
        <v>7.8299999999999995E-2</v>
      </c>
      <c r="F19" s="55">
        <v>7.7799999999999994E-2</v>
      </c>
      <c r="G19" s="55">
        <v>1.8E-3</v>
      </c>
      <c r="H19" s="55">
        <v>1.5800000000000002E-2</v>
      </c>
      <c r="I19" s="55">
        <v>1.09E-2</v>
      </c>
      <c r="J19" s="55">
        <v>3.5000000000000001E-3</v>
      </c>
      <c r="K19" s="55">
        <v>8.0999999999999996E-3</v>
      </c>
      <c r="L19" s="55">
        <v>0.72489999999999999</v>
      </c>
      <c r="M19" s="56">
        <v>0.14330000000000001</v>
      </c>
      <c r="N19" s="57">
        <v>0.69359999999999999</v>
      </c>
      <c r="O19" s="116">
        <v>8127</v>
      </c>
      <c r="P19" s="62">
        <v>34.026499999999999</v>
      </c>
      <c r="Q19" s="60">
        <f t="shared" si="0"/>
        <v>9.4518055555555556</v>
      </c>
      <c r="R19" s="61">
        <v>9010</v>
      </c>
      <c r="S19" s="72">
        <v>37.740099999999998</v>
      </c>
      <c r="T19" s="63">
        <f t="shared" si="1"/>
        <v>10.48336111111111</v>
      </c>
      <c r="U19" s="61">
        <v>11873</v>
      </c>
      <c r="V19" s="62">
        <v>49.7117</v>
      </c>
      <c r="W19" s="64">
        <f t="shared" si="2"/>
        <v>13.808805555555555</v>
      </c>
      <c r="X19" s="74"/>
      <c r="Y19" s="51"/>
      <c r="Z19" s="52"/>
      <c r="AA19" s="52"/>
      <c r="AB19" s="66"/>
      <c r="AC19" s="31"/>
      <c r="AD19" s="15"/>
      <c r="AE19" s="16" t="str">
        <f t="shared" si="3"/>
        <v xml:space="preserve"> </v>
      </c>
      <c r="AF19" s="8"/>
      <c r="AG19" s="8"/>
      <c r="AH19" s="8"/>
    </row>
    <row r="20" spans="1:34" x14ac:dyDescent="0.25">
      <c r="A20" s="26">
        <v>10</v>
      </c>
      <c r="B20" s="67">
        <v>96.609300000000005</v>
      </c>
      <c r="C20" s="68">
        <v>1.7937000000000001</v>
      </c>
      <c r="D20" s="68">
        <v>0.52669999999999995</v>
      </c>
      <c r="E20" s="68">
        <v>8.1500000000000003E-2</v>
      </c>
      <c r="F20" s="68">
        <v>0.08</v>
      </c>
      <c r="G20" s="68">
        <v>1.6999999999999999E-3</v>
      </c>
      <c r="H20" s="68">
        <v>1.6400000000000001E-2</v>
      </c>
      <c r="I20" s="68">
        <v>1.1299999999999999E-2</v>
      </c>
      <c r="J20" s="68">
        <v>3.0000000000000001E-3</v>
      </c>
      <c r="K20" s="68">
        <v>7.7999999999999996E-3</v>
      </c>
      <c r="L20" s="68">
        <v>0.72199999999999998</v>
      </c>
      <c r="M20" s="69">
        <v>0.1467</v>
      </c>
      <c r="N20" s="70">
        <v>0.69389999999999996</v>
      </c>
      <c r="O20" s="71">
        <v>8130</v>
      </c>
      <c r="P20" s="72">
        <v>34.0379</v>
      </c>
      <c r="Q20" s="60">
        <f t="shared" si="0"/>
        <v>9.4549722222222226</v>
      </c>
      <c r="R20" s="73">
        <v>9013</v>
      </c>
      <c r="S20" s="72">
        <v>37.740099999999998</v>
      </c>
      <c r="T20" s="63">
        <f t="shared" si="1"/>
        <v>10.48336111111111</v>
      </c>
      <c r="U20" s="73">
        <v>11875</v>
      </c>
      <c r="V20" s="72">
        <v>49.717700000000001</v>
      </c>
      <c r="W20" s="64">
        <f t="shared" si="2"/>
        <v>13.810472222222222</v>
      </c>
      <c r="X20" s="74"/>
      <c r="Y20" s="51"/>
      <c r="Z20" s="52"/>
      <c r="AA20" s="52"/>
      <c r="AB20" s="66"/>
      <c r="AC20" s="31"/>
      <c r="AD20" s="15"/>
      <c r="AE20" s="16" t="str">
        <f t="shared" si="3"/>
        <v xml:space="preserve"> </v>
      </c>
      <c r="AF20" s="8"/>
      <c r="AG20" s="8"/>
      <c r="AH20" s="8"/>
    </row>
    <row r="21" spans="1:34" ht="15.75" thickBot="1" x14ac:dyDescent="0.3">
      <c r="A21" s="26">
        <v>11</v>
      </c>
      <c r="B21" s="75">
        <v>96.569900000000004</v>
      </c>
      <c r="C21" s="76">
        <v>1.8229</v>
      </c>
      <c r="D21" s="76">
        <v>0.53469999999999995</v>
      </c>
      <c r="E21" s="76">
        <v>8.2699999999999996E-2</v>
      </c>
      <c r="F21" s="76">
        <v>8.1699999999999995E-2</v>
      </c>
      <c r="G21" s="76">
        <v>2.2000000000000001E-3</v>
      </c>
      <c r="H21" s="76">
        <v>1.6899999999999998E-2</v>
      </c>
      <c r="I21" s="76">
        <v>1.15E-2</v>
      </c>
      <c r="J21" s="76">
        <v>4.5999999999999999E-3</v>
      </c>
      <c r="K21" s="76">
        <v>7.7999999999999996E-3</v>
      </c>
      <c r="L21" s="76">
        <v>0.71540000000000004</v>
      </c>
      <c r="M21" s="77">
        <v>0.1497</v>
      </c>
      <c r="N21" s="78">
        <v>0.69430000000000003</v>
      </c>
      <c r="O21" s="79">
        <v>8134</v>
      </c>
      <c r="P21" s="80">
        <v>34.0565</v>
      </c>
      <c r="Q21" s="81">
        <f t="shared" si="0"/>
        <v>9.4601388888888884</v>
      </c>
      <c r="R21" s="82">
        <v>9018</v>
      </c>
      <c r="S21" s="72">
        <v>37.740099999999998</v>
      </c>
      <c r="T21" s="83">
        <f t="shared" si="1"/>
        <v>10.48336111111111</v>
      </c>
      <c r="U21" s="82">
        <v>11878</v>
      </c>
      <c r="V21" s="80">
        <v>49.729900000000001</v>
      </c>
      <c r="W21" s="84">
        <f t="shared" si="2"/>
        <v>13.813861111111111</v>
      </c>
      <c r="X21" s="85"/>
      <c r="Y21" s="51"/>
      <c r="Z21" s="52"/>
      <c r="AA21" s="52"/>
      <c r="AB21" s="66"/>
      <c r="AC21" s="31"/>
      <c r="AD21" s="15"/>
      <c r="AE21" s="16" t="str">
        <f t="shared" si="3"/>
        <v xml:space="preserve"> </v>
      </c>
      <c r="AF21" s="8"/>
      <c r="AG21" s="8"/>
      <c r="AH21" s="8"/>
    </row>
    <row r="22" spans="1:34" x14ac:dyDescent="0.25">
      <c r="A22" s="26">
        <v>12</v>
      </c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9"/>
      <c r="O22" s="90">
        <v>8134</v>
      </c>
      <c r="P22" s="91">
        <v>34.0565</v>
      </c>
      <c r="Q22" s="92">
        <f>P22/3.6</f>
        <v>9.4601388888888884</v>
      </c>
      <c r="R22" s="93">
        <v>9018</v>
      </c>
      <c r="S22" s="72">
        <v>37.740099999999998</v>
      </c>
      <c r="T22" s="94">
        <f>S22/3.6</f>
        <v>10.48336111111111</v>
      </c>
      <c r="U22" s="93"/>
      <c r="V22" s="91"/>
      <c r="W22" s="95"/>
      <c r="X22" s="96"/>
      <c r="Y22" s="51"/>
      <c r="Z22" s="52"/>
      <c r="AA22" s="52"/>
      <c r="AB22" s="66"/>
      <c r="AC22" s="31"/>
      <c r="AD22" s="15"/>
      <c r="AE22" s="16" t="str">
        <f t="shared" si="3"/>
        <v xml:space="preserve"> </v>
      </c>
      <c r="AF22" s="8"/>
      <c r="AG22" s="8"/>
      <c r="AH22" s="8"/>
    </row>
    <row r="23" spans="1:34" ht="15.75" thickBot="1" x14ac:dyDescent="0.3">
      <c r="A23" s="26">
        <v>13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100"/>
      <c r="O23" s="101">
        <v>8134</v>
      </c>
      <c r="P23" s="102">
        <v>34.0565</v>
      </c>
      <c r="Q23" s="103">
        <f>P23/3.6</f>
        <v>9.4601388888888884</v>
      </c>
      <c r="R23" s="104">
        <v>9018</v>
      </c>
      <c r="S23" s="72">
        <v>37.740099999999998</v>
      </c>
      <c r="T23" s="105">
        <f>S23/3.6</f>
        <v>10.48336111111111</v>
      </c>
      <c r="U23" s="104"/>
      <c r="V23" s="102"/>
      <c r="W23" s="106"/>
      <c r="X23" s="107"/>
      <c r="Y23" s="51"/>
      <c r="Z23" s="52"/>
      <c r="AA23" s="52"/>
      <c r="AB23" s="66"/>
      <c r="AC23" s="31"/>
      <c r="AD23" s="15"/>
      <c r="AE23" s="16" t="str">
        <f t="shared" si="3"/>
        <v xml:space="preserve"> </v>
      </c>
      <c r="AF23" s="8"/>
      <c r="AG23" s="8"/>
      <c r="AH23" s="8"/>
    </row>
    <row r="24" spans="1:34" x14ac:dyDescent="0.25">
      <c r="A24" s="26">
        <v>14</v>
      </c>
      <c r="B24" s="108">
        <v>96.598399999999998</v>
      </c>
      <c r="C24" s="109">
        <v>1.7661</v>
      </c>
      <c r="D24" s="109">
        <v>0.51600000000000001</v>
      </c>
      <c r="E24" s="109">
        <v>8.0799999999999997E-2</v>
      </c>
      <c r="F24" s="109">
        <v>8.0699999999999994E-2</v>
      </c>
      <c r="G24" s="109">
        <v>2.2000000000000001E-3</v>
      </c>
      <c r="H24" s="109">
        <v>1.67E-2</v>
      </c>
      <c r="I24" s="109">
        <v>1.12E-2</v>
      </c>
      <c r="J24" s="109">
        <v>4.3E-3</v>
      </c>
      <c r="K24" s="109">
        <v>7.9000000000000008E-3</v>
      </c>
      <c r="L24" s="109">
        <v>0.75480000000000003</v>
      </c>
      <c r="M24" s="110">
        <v>0.16089999999999999</v>
      </c>
      <c r="N24" s="111">
        <v>0.69399999999999995</v>
      </c>
      <c r="O24" s="112">
        <v>8124</v>
      </c>
      <c r="P24" s="113">
        <v>34.01</v>
      </c>
      <c r="Q24" s="45">
        <f t="shared" si="0"/>
        <v>9.4472222222222211</v>
      </c>
      <c r="R24" s="114">
        <v>9006</v>
      </c>
      <c r="S24" s="72">
        <v>37.707500000000003</v>
      </c>
      <c r="T24" s="48">
        <f t="shared" si="1"/>
        <v>10.474305555555556</v>
      </c>
      <c r="U24" s="114">
        <v>11865</v>
      </c>
      <c r="V24" s="113">
        <v>49.676400000000001</v>
      </c>
      <c r="W24" s="49">
        <f t="shared" si="2"/>
        <v>13.798999999999999</v>
      </c>
      <c r="X24" s="115"/>
      <c r="Y24" s="51"/>
      <c r="Z24" s="52"/>
      <c r="AA24" s="52"/>
      <c r="AB24" s="66"/>
      <c r="AC24" s="31"/>
      <c r="AD24" s="15"/>
      <c r="AE24" s="16" t="str">
        <f t="shared" si="3"/>
        <v xml:space="preserve"> </v>
      </c>
      <c r="AF24" s="8"/>
      <c r="AG24" s="8"/>
      <c r="AH24" s="8"/>
    </row>
    <row r="25" spans="1:34" x14ac:dyDescent="0.25">
      <c r="A25" s="26">
        <v>15</v>
      </c>
      <c r="B25" s="67">
        <v>96.623199999999997</v>
      </c>
      <c r="C25" s="68">
        <v>1.7663</v>
      </c>
      <c r="D25" s="68">
        <v>0.52039999999999997</v>
      </c>
      <c r="E25" s="68">
        <v>8.1500000000000003E-2</v>
      </c>
      <c r="F25" s="68">
        <v>8.14E-2</v>
      </c>
      <c r="G25" s="68">
        <v>1.8E-3</v>
      </c>
      <c r="H25" s="68">
        <v>1.7000000000000001E-2</v>
      </c>
      <c r="I25" s="68">
        <v>1.1599999999999999E-2</v>
      </c>
      <c r="J25" s="68">
        <v>3.7000000000000002E-3</v>
      </c>
      <c r="K25" s="68">
        <v>7.7999999999999996E-3</v>
      </c>
      <c r="L25" s="68">
        <v>0.73409999999999997</v>
      </c>
      <c r="M25" s="69">
        <v>0.1512</v>
      </c>
      <c r="N25" s="70">
        <v>0.69379999999999997</v>
      </c>
      <c r="O25" s="71">
        <v>8127</v>
      </c>
      <c r="P25" s="72">
        <v>34.025100000000002</v>
      </c>
      <c r="Q25" s="60">
        <f t="shared" si="0"/>
        <v>9.4514166666666668</v>
      </c>
      <c r="R25" s="73">
        <v>9010</v>
      </c>
      <c r="S25" s="72">
        <v>37.722200000000001</v>
      </c>
      <c r="T25" s="63">
        <f t="shared" si="1"/>
        <v>10.478388888888889</v>
      </c>
      <c r="U25" s="73">
        <v>11871</v>
      </c>
      <c r="V25" s="72">
        <v>49.701099999999997</v>
      </c>
      <c r="W25" s="64">
        <f t="shared" si="2"/>
        <v>13.80586111111111</v>
      </c>
      <c r="X25" s="74"/>
      <c r="Y25" s="51"/>
      <c r="Z25" s="52"/>
      <c r="AA25" s="52"/>
      <c r="AB25" s="66"/>
      <c r="AC25" s="31"/>
      <c r="AD25" s="15"/>
      <c r="AE25" s="16" t="str">
        <f t="shared" si="3"/>
        <v xml:space="preserve"> </v>
      </c>
      <c r="AF25" s="8"/>
      <c r="AG25" s="8"/>
      <c r="AH25" s="8"/>
    </row>
    <row r="26" spans="1:34" x14ac:dyDescent="0.25">
      <c r="A26" s="26">
        <v>16</v>
      </c>
      <c r="B26" s="67">
        <v>96.5488</v>
      </c>
      <c r="C26" s="68">
        <v>1.8024</v>
      </c>
      <c r="D26" s="68">
        <v>0.54579999999999995</v>
      </c>
      <c r="E26" s="68">
        <v>8.6599999999999996E-2</v>
      </c>
      <c r="F26" s="68">
        <v>8.7400000000000005E-2</v>
      </c>
      <c r="G26" s="68">
        <v>1.9E-3</v>
      </c>
      <c r="H26" s="68">
        <v>1.8100000000000002E-2</v>
      </c>
      <c r="I26" s="68">
        <v>1.2699999999999999E-2</v>
      </c>
      <c r="J26" s="68">
        <v>4.1000000000000003E-3</v>
      </c>
      <c r="K26" s="68">
        <v>7.9000000000000008E-3</v>
      </c>
      <c r="L26" s="68">
        <v>0.72789999999999999</v>
      </c>
      <c r="M26" s="69">
        <v>0.15620000000000001</v>
      </c>
      <c r="N26" s="70">
        <v>0.6946</v>
      </c>
      <c r="O26" s="71">
        <v>8135</v>
      </c>
      <c r="P26" s="72">
        <v>34.0595</v>
      </c>
      <c r="Q26" s="60">
        <f t="shared" si="0"/>
        <v>9.4609722222222228</v>
      </c>
      <c r="R26" s="73">
        <v>9019</v>
      </c>
      <c r="S26" s="72">
        <v>37.759099999999997</v>
      </c>
      <c r="T26" s="63">
        <f t="shared" si="1"/>
        <v>10.488638888888888</v>
      </c>
      <c r="U26" s="73">
        <v>11876</v>
      </c>
      <c r="V26" s="72">
        <v>49.7211</v>
      </c>
      <c r="W26" s="64">
        <f t="shared" si="2"/>
        <v>13.811416666666666</v>
      </c>
      <c r="X26" s="74"/>
      <c r="Y26" s="51"/>
      <c r="Z26" s="52"/>
      <c r="AA26" s="52"/>
      <c r="AB26" s="66"/>
      <c r="AC26" s="31"/>
      <c r="AD26" s="15"/>
      <c r="AE26" s="16" t="str">
        <f t="shared" si="3"/>
        <v xml:space="preserve"> </v>
      </c>
      <c r="AF26" s="8"/>
      <c r="AG26" s="8"/>
      <c r="AH26" s="8"/>
    </row>
    <row r="27" spans="1:34" x14ac:dyDescent="0.25">
      <c r="A27" s="26">
        <v>17</v>
      </c>
      <c r="B27" s="67">
        <v>96.516400000000004</v>
      </c>
      <c r="C27" s="68">
        <v>1.8333999999999999</v>
      </c>
      <c r="D27" s="68">
        <v>0.54710000000000003</v>
      </c>
      <c r="E27" s="68">
        <v>8.5999999999999993E-2</v>
      </c>
      <c r="F27" s="68">
        <v>8.5099999999999995E-2</v>
      </c>
      <c r="G27" s="68">
        <v>1.8E-3</v>
      </c>
      <c r="H27" s="68">
        <v>1.7500000000000002E-2</v>
      </c>
      <c r="I27" s="68">
        <v>1.2200000000000001E-2</v>
      </c>
      <c r="J27" s="68">
        <v>4.4000000000000003E-3</v>
      </c>
      <c r="K27" s="68">
        <v>7.7999999999999996E-3</v>
      </c>
      <c r="L27" s="68">
        <v>0.7248</v>
      </c>
      <c r="M27" s="69">
        <v>0.16339999999999999</v>
      </c>
      <c r="N27" s="70">
        <v>0.69479999999999997</v>
      </c>
      <c r="O27" s="71">
        <v>8136</v>
      </c>
      <c r="P27" s="72">
        <v>34.063800000000001</v>
      </c>
      <c r="Q27" s="60">
        <f t="shared" si="0"/>
        <v>9.4621666666666666</v>
      </c>
      <c r="R27" s="73">
        <v>9020</v>
      </c>
      <c r="S27" s="72">
        <v>37.7637</v>
      </c>
      <c r="T27" s="63">
        <f t="shared" si="1"/>
        <v>10.489916666666666</v>
      </c>
      <c r="U27" s="73">
        <v>11875</v>
      </c>
      <c r="V27" s="72">
        <v>49.720199999999998</v>
      </c>
      <c r="W27" s="64">
        <f t="shared" si="2"/>
        <v>13.811166666666665</v>
      </c>
      <c r="X27" s="74"/>
      <c r="Y27" s="51"/>
      <c r="Z27" s="52"/>
      <c r="AA27" s="52"/>
      <c r="AB27" s="66"/>
      <c r="AC27" s="31"/>
      <c r="AD27" s="15"/>
      <c r="AE27" s="16" t="str">
        <f t="shared" si="3"/>
        <v xml:space="preserve"> </v>
      </c>
      <c r="AF27" s="8"/>
      <c r="AG27" s="8"/>
      <c r="AH27" s="8"/>
    </row>
    <row r="28" spans="1:34" ht="15.75" thickBot="1" x14ac:dyDescent="0.3">
      <c r="A28" s="26">
        <v>18</v>
      </c>
      <c r="B28" s="75">
        <v>96.546599999999998</v>
      </c>
      <c r="C28" s="76">
        <v>1.8231999999999999</v>
      </c>
      <c r="D28" s="76">
        <v>0.55169999999999997</v>
      </c>
      <c r="E28" s="76">
        <v>8.5199999999999998E-2</v>
      </c>
      <c r="F28" s="76">
        <v>8.5000000000000006E-2</v>
      </c>
      <c r="G28" s="76">
        <v>2.5999999999999999E-3</v>
      </c>
      <c r="H28" s="76">
        <v>1.83E-2</v>
      </c>
      <c r="I28" s="76">
        <v>1.2699999999999999E-2</v>
      </c>
      <c r="J28" s="76">
        <v>4.4999999999999997E-3</v>
      </c>
      <c r="K28" s="76">
        <v>7.9000000000000008E-3</v>
      </c>
      <c r="L28" s="76">
        <v>0.70950000000000002</v>
      </c>
      <c r="M28" s="77">
        <v>0.1527</v>
      </c>
      <c r="N28" s="78">
        <v>0.69469999999999998</v>
      </c>
      <c r="O28" s="79">
        <v>8138</v>
      </c>
      <c r="P28" s="80">
        <v>34.073999999999998</v>
      </c>
      <c r="Q28" s="81">
        <f t="shared" si="0"/>
        <v>9.4649999999999999</v>
      </c>
      <c r="R28" s="82">
        <v>9022</v>
      </c>
      <c r="S28" s="80">
        <v>37.774900000000002</v>
      </c>
      <c r="T28" s="83">
        <f t="shared" si="1"/>
        <v>10.493027777777778</v>
      </c>
      <c r="U28" s="82">
        <v>11880</v>
      </c>
      <c r="V28" s="80">
        <v>49.740900000000003</v>
      </c>
      <c r="W28" s="84">
        <f t="shared" si="2"/>
        <v>13.816916666666668</v>
      </c>
      <c r="X28" s="85"/>
      <c r="Y28" s="51"/>
      <c r="Z28" s="52"/>
      <c r="AA28" s="52"/>
      <c r="AB28" s="66"/>
      <c r="AC28" s="31"/>
      <c r="AD28" s="15"/>
      <c r="AE28" s="16" t="str">
        <f t="shared" si="3"/>
        <v xml:space="preserve"> </v>
      </c>
      <c r="AF28" s="8"/>
      <c r="AG28" s="8"/>
      <c r="AH28" s="8"/>
    </row>
    <row r="29" spans="1:34" ht="15.75" thickBot="1" x14ac:dyDescent="0.3">
      <c r="A29" s="26">
        <v>19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9">
        <v>8138</v>
      </c>
      <c r="P29" s="80">
        <v>34.073999999999998</v>
      </c>
      <c r="Q29" s="81">
        <f t="shared" si="0"/>
        <v>9.4649999999999999</v>
      </c>
      <c r="R29" s="82">
        <v>9022</v>
      </c>
      <c r="S29" s="80">
        <v>37.774900000000002</v>
      </c>
      <c r="T29" s="83">
        <f t="shared" si="1"/>
        <v>10.493027777777778</v>
      </c>
      <c r="U29" s="82"/>
      <c r="V29" s="80"/>
      <c r="W29" s="84"/>
      <c r="X29" s="85"/>
      <c r="Y29" s="51"/>
      <c r="Z29" s="52"/>
      <c r="AA29" s="52"/>
      <c r="AB29" s="66"/>
      <c r="AC29" s="31"/>
      <c r="AD29" s="15"/>
      <c r="AE29" s="16" t="str">
        <f t="shared" si="3"/>
        <v xml:space="preserve"> </v>
      </c>
      <c r="AF29" s="8"/>
      <c r="AG29" s="8"/>
      <c r="AH29" s="8"/>
    </row>
    <row r="30" spans="1:34" ht="15.75" thickBot="1" x14ac:dyDescent="0.3">
      <c r="A30" s="26">
        <v>20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78"/>
      <c r="O30" s="79">
        <v>8138</v>
      </c>
      <c r="P30" s="80">
        <v>34.073999999999998</v>
      </c>
      <c r="Q30" s="81">
        <f t="shared" si="0"/>
        <v>9.4649999999999999</v>
      </c>
      <c r="R30" s="82">
        <v>9022</v>
      </c>
      <c r="S30" s="80">
        <v>37.774900000000002</v>
      </c>
      <c r="T30" s="83">
        <f t="shared" si="1"/>
        <v>10.493027777777778</v>
      </c>
      <c r="U30" s="82"/>
      <c r="V30" s="80"/>
      <c r="W30" s="84"/>
      <c r="X30" s="85"/>
      <c r="Y30" s="51"/>
      <c r="Z30" s="52"/>
      <c r="AA30" s="52"/>
      <c r="AB30" s="66"/>
      <c r="AC30" s="31"/>
      <c r="AD30" s="15"/>
      <c r="AE30" s="16" t="str">
        <f t="shared" ref="AE30" si="4">IF(AD30=100,"ОК"," ")</f>
        <v xml:space="preserve"> </v>
      </c>
      <c r="AF30" s="8"/>
      <c r="AG30" s="8"/>
      <c r="AH30" s="8"/>
    </row>
    <row r="31" spans="1:34" ht="15.75" thickBot="1" x14ac:dyDescent="0.3">
      <c r="A31" s="26">
        <v>21</v>
      </c>
      <c r="B31" s="108">
        <v>96.581199999999995</v>
      </c>
      <c r="C31" s="109">
        <v>1.8006</v>
      </c>
      <c r="D31" s="109">
        <v>0.53920000000000001</v>
      </c>
      <c r="E31" s="109">
        <v>8.4000000000000005E-2</v>
      </c>
      <c r="F31" s="109">
        <v>8.4099999999999994E-2</v>
      </c>
      <c r="G31" s="109">
        <v>2.7000000000000001E-3</v>
      </c>
      <c r="H31" s="109">
        <v>1.7600000000000001E-2</v>
      </c>
      <c r="I31" s="109">
        <v>1.23E-2</v>
      </c>
      <c r="J31" s="109">
        <v>3.0999999999999999E-3</v>
      </c>
      <c r="K31" s="109">
        <v>9.1999999999999998E-3</v>
      </c>
      <c r="L31" s="109">
        <v>0.71630000000000005</v>
      </c>
      <c r="M31" s="110">
        <v>0.1497</v>
      </c>
      <c r="N31" s="111">
        <v>0.69430000000000003</v>
      </c>
      <c r="O31" s="79">
        <v>8134</v>
      </c>
      <c r="P31" s="113">
        <v>34.055199999999999</v>
      </c>
      <c r="Q31" s="45">
        <f t="shared" si="0"/>
        <v>9.4597777777777772</v>
      </c>
      <c r="R31" s="114">
        <v>9018</v>
      </c>
      <c r="S31" s="113">
        <v>37.754800000000003</v>
      </c>
      <c r="T31" s="48">
        <f t="shared" si="1"/>
        <v>10.487444444444446</v>
      </c>
      <c r="U31" s="114">
        <v>11877</v>
      </c>
      <c r="V31" s="113">
        <v>49.727899999999998</v>
      </c>
      <c r="W31" s="49">
        <f t="shared" si="2"/>
        <v>13.813305555555555</v>
      </c>
      <c r="X31" s="115"/>
      <c r="Y31" s="51"/>
      <c r="Z31" s="52"/>
      <c r="AA31" s="52"/>
      <c r="AB31" s="66"/>
      <c r="AC31" s="31"/>
      <c r="AD31" s="15"/>
      <c r="AE31" s="16" t="str">
        <f t="shared" si="3"/>
        <v xml:space="preserve"> </v>
      </c>
      <c r="AF31" s="8"/>
      <c r="AG31" s="8"/>
      <c r="AH31" s="8"/>
    </row>
    <row r="32" spans="1:34" ht="15.75" thickBot="1" x14ac:dyDescent="0.3">
      <c r="A32" s="26">
        <v>22</v>
      </c>
      <c r="B32" s="67">
        <v>96.600200000000001</v>
      </c>
      <c r="C32" s="68">
        <v>1.8025</v>
      </c>
      <c r="D32" s="68">
        <v>0.55310000000000004</v>
      </c>
      <c r="E32" s="68">
        <v>8.5599999999999996E-2</v>
      </c>
      <c r="F32" s="68">
        <v>8.6099999999999996E-2</v>
      </c>
      <c r="G32" s="68">
        <v>1.8E-3</v>
      </c>
      <c r="H32" s="68">
        <v>1.72E-2</v>
      </c>
      <c r="I32" s="68">
        <v>1.2200000000000001E-2</v>
      </c>
      <c r="J32" s="68">
        <v>4.5999999999999999E-3</v>
      </c>
      <c r="K32" s="68">
        <v>7.9000000000000008E-3</v>
      </c>
      <c r="L32" s="68">
        <v>0.6865</v>
      </c>
      <c r="M32" s="69">
        <v>0.14230000000000001</v>
      </c>
      <c r="N32" s="70">
        <v>0.69430000000000003</v>
      </c>
      <c r="O32" s="79">
        <v>8140</v>
      </c>
      <c r="P32" s="72">
        <v>34.079099999999997</v>
      </c>
      <c r="Q32" s="60">
        <f t="shared" si="0"/>
        <v>9.4664166666666656</v>
      </c>
      <c r="R32" s="73">
        <v>9024</v>
      </c>
      <c r="S32" s="72">
        <v>37.780900000000003</v>
      </c>
      <c r="T32" s="63">
        <f t="shared" si="1"/>
        <v>10.494694444444445</v>
      </c>
      <c r="U32" s="73">
        <v>11885</v>
      </c>
      <c r="V32" s="72">
        <v>49.762</v>
      </c>
      <c r="W32" s="64">
        <f t="shared" si="2"/>
        <v>13.822777777777777</v>
      </c>
      <c r="X32" s="74"/>
      <c r="Y32" s="51"/>
      <c r="Z32" s="52"/>
      <c r="AA32" s="52"/>
      <c r="AB32" s="66"/>
      <c r="AC32" s="31"/>
      <c r="AD32" s="15"/>
      <c r="AE32" s="16" t="str">
        <f t="shared" si="3"/>
        <v xml:space="preserve"> </v>
      </c>
      <c r="AF32" s="8"/>
      <c r="AG32" s="8"/>
      <c r="AH32" s="8"/>
    </row>
    <row r="33" spans="1:34" ht="15.75" thickBot="1" x14ac:dyDescent="0.3">
      <c r="A33" s="26">
        <v>23</v>
      </c>
      <c r="B33" s="67">
        <v>96.596900000000005</v>
      </c>
      <c r="C33" s="68">
        <v>1.8139000000000001</v>
      </c>
      <c r="D33" s="68">
        <v>0.55589999999999995</v>
      </c>
      <c r="E33" s="68">
        <v>8.6900000000000005E-2</v>
      </c>
      <c r="F33" s="68">
        <v>8.6999999999999994E-2</v>
      </c>
      <c r="G33" s="68">
        <v>1.8E-3</v>
      </c>
      <c r="H33" s="68">
        <v>1.78E-2</v>
      </c>
      <c r="I33" s="68">
        <v>1.24E-2</v>
      </c>
      <c r="J33" s="68">
        <v>3.3999999999999998E-3</v>
      </c>
      <c r="K33" s="68">
        <v>8.2000000000000007E-3</v>
      </c>
      <c r="L33" s="68">
        <v>0.67559999999999998</v>
      </c>
      <c r="M33" s="69">
        <v>0.14000000000000001</v>
      </c>
      <c r="N33" s="70">
        <v>0.69430000000000003</v>
      </c>
      <c r="O33" s="79">
        <v>8142</v>
      </c>
      <c r="P33" s="72">
        <v>34.088900000000002</v>
      </c>
      <c r="Q33" s="60">
        <f t="shared" si="0"/>
        <v>9.4691388888888888</v>
      </c>
      <c r="R33" s="73">
        <v>9026</v>
      </c>
      <c r="S33" s="72">
        <v>37.791499999999999</v>
      </c>
      <c r="T33" s="63">
        <f t="shared" si="1"/>
        <v>10.497638888888888</v>
      </c>
      <c r="U33" s="73">
        <v>11888</v>
      </c>
      <c r="V33" s="72">
        <v>49.774500000000003</v>
      </c>
      <c r="W33" s="64">
        <f t="shared" si="2"/>
        <v>13.82625</v>
      </c>
      <c r="X33" s="74"/>
      <c r="Y33" s="51"/>
      <c r="Z33" s="52"/>
      <c r="AA33" s="52"/>
      <c r="AB33" s="66"/>
      <c r="AC33" s="31"/>
      <c r="AD33" s="15"/>
      <c r="AE33" s="16" t="str">
        <f>IF(AD33=100,"ОК"," ")</f>
        <v xml:space="preserve"> </v>
      </c>
      <c r="AF33" s="8"/>
      <c r="AG33" s="8"/>
      <c r="AH33" s="8"/>
    </row>
    <row r="34" spans="1:34" ht="15.75" thickBot="1" x14ac:dyDescent="0.3">
      <c r="A34" s="26">
        <v>24</v>
      </c>
      <c r="B34" s="67">
        <v>96.667699999999996</v>
      </c>
      <c r="C34" s="68">
        <v>1.7735000000000001</v>
      </c>
      <c r="D34" s="68">
        <v>0.54100000000000004</v>
      </c>
      <c r="E34" s="68">
        <v>8.4500000000000006E-2</v>
      </c>
      <c r="F34" s="68">
        <v>8.3900000000000002E-2</v>
      </c>
      <c r="G34" s="68">
        <v>2.3999999999999998E-3</v>
      </c>
      <c r="H34" s="68">
        <v>1.6500000000000001E-2</v>
      </c>
      <c r="I34" s="68">
        <v>1.1599999999999999E-2</v>
      </c>
      <c r="J34" s="68">
        <v>3.8999999999999998E-3</v>
      </c>
      <c r="K34" s="68">
        <v>7.7000000000000002E-3</v>
      </c>
      <c r="L34" s="68">
        <v>0.66879999999999995</v>
      </c>
      <c r="M34" s="69">
        <v>0.1384</v>
      </c>
      <c r="N34" s="70">
        <v>0.69369999999999998</v>
      </c>
      <c r="O34" s="79">
        <v>8137</v>
      </c>
      <c r="P34" s="72">
        <v>34.068300000000001</v>
      </c>
      <c r="Q34" s="60">
        <f t="shared" si="0"/>
        <v>9.4634166666666673</v>
      </c>
      <c r="R34" s="73">
        <v>9021</v>
      </c>
      <c r="S34" s="72">
        <v>37.769500000000001</v>
      </c>
      <c r="T34" s="63">
        <f t="shared" si="1"/>
        <v>10.491527777777778</v>
      </c>
      <c r="U34" s="73">
        <v>11887</v>
      </c>
      <c r="V34" s="72">
        <v>49.766599999999997</v>
      </c>
      <c r="W34" s="64">
        <f t="shared" si="2"/>
        <v>13.824055555555555</v>
      </c>
      <c r="X34" s="74"/>
      <c r="Y34" s="51"/>
      <c r="Z34" s="52"/>
      <c r="AA34" s="52"/>
      <c r="AB34" s="66"/>
      <c r="AC34" s="31"/>
      <c r="AD34" s="15"/>
      <c r="AE34" s="16" t="str">
        <f t="shared" si="3"/>
        <v xml:space="preserve"> </v>
      </c>
      <c r="AF34" s="8"/>
      <c r="AG34" s="8"/>
      <c r="AH34" s="8"/>
    </row>
    <row r="35" spans="1:34" ht="15.75" thickBot="1" x14ac:dyDescent="0.3">
      <c r="A35" s="26">
        <v>25</v>
      </c>
      <c r="B35" s="75">
        <v>96.6935</v>
      </c>
      <c r="C35" s="76">
        <v>1.7432000000000001</v>
      </c>
      <c r="D35" s="76">
        <v>0.52290000000000003</v>
      </c>
      <c r="E35" s="76">
        <v>8.3000000000000004E-2</v>
      </c>
      <c r="F35" s="76">
        <v>8.2900000000000001E-2</v>
      </c>
      <c r="G35" s="76">
        <v>1.2999999999999999E-3</v>
      </c>
      <c r="H35" s="76">
        <v>1.6899999999999998E-2</v>
      </c>
      <c r="I35" s="76">
        <v>1.1900000000000001E-2</v>
      </c>
      <c r="J35" s="76">
        <v>4.7999999999999996E-3</v>
      </c>
      <c r="K35" s="76">
        <v>7.7999999999999996E-3</v>
      </c>
      <c r="L35" s="76">
        <v>0.69099999999999995</v>
      </c>
      <c r="M35" s="77">
        <v>0.14080000000000001</v>
      </c>
      <c r="N35" s="78">
        <v>0.69350000000000001</v>
      </c>
      <c r="O35" s="79">
        <v>8131</v>
      </c>
      <c r="P35" s="80">
        <v>34.041600000000003</v>
      </c>
      <c r="Q35" s="81">
        <f t="shared" si="0"/>
        <v>9.4560000000000013</v>
      </c>
      <c r="R35" s="82">
        <v>9014</v>
      </c>
      <c r="S35" s="80">
        <v>37.740600000000001</v>
      </c>
      <c r="T35" s="83">
        <f t="shared" si="1"/>
        <v>10.483499999999999</v>
      </c>
      <c r="U35" s="82">
        <v>11880</v>
      </c>
      <c r="V35" s="80">
        <v>49.738399999999999</v>
      </c>
      <c r="W35" s="84">
        <f t="shared" si="2"/>
        <v>13.816222222222221</v>
      </c>
      <c r="X35" s="85"/>
      <c r="Y35" s="51"/>
      <c r="Z35" s="55"/>
      <c r="AA35" s="55"/>
      <c r="AB35" s="56"/>
      <c r="AC35" s="31"/>
      <c r="AD35" s="15"/>
      <c r="AE35" s="16" t="str">
        <f t="shared" si="3"/>
        <v xml:space="preserve"> </v>
      </c>
      <c r="AF35" s="8"/>
      <c r="AG35" s="8"/>
      <c r="AH35" s="8"/>
    </row>
    <row r="36" spans="1:34" ht="15.75" thickBot="1" x14ac:dyDescent="0.3">
      <c r="A36" s="26">
        <v>26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78"/>
      <c r="O36" s="79">
        <v>8131</v>
      </c>
      <c r="P36" s="80">
        <v>34.041600000000003</v>
      </c>
      <c r="Q36" s="81">
        <f t="shared" si="0"/>
        <v>9.4560000000000013</v>
      </c>
      <c r="R36" s="82">
        <v>9014</v>
      </c>
      <c r="S36" s="80">
        <v>37.740600000000001</v>
      </c>
      <c r="T36" s="83">
        <f t="shared" si="1"/>
        <v>10.483499999999999</v>
      </c>
      <c r="U36" s="82"/>
      <c r="V36" s="80"/>
      <c r="W36" s="84"/>
      <c r="X36" s="85"/>
      <c r="Y36" s="51"/>
      <c r="Z36" s="52"/>
      <c r="AA36" s="52"/>
      <c r="AB36" s="66"/>
      <c r="AC36" s="31"/>
      <c r="AD36" s="15"/>
      <c r="AE36" s="16" t="str">
        <f t="shared" si="3"/>
        <v xml:space="preserve"> </v>
      </c>
      <c r="AF36" s="8"/>
      <c r="AG36" s="8"/>
      <c r="AH36" s="8"/>
    </row>
    <row r="37" spans="1:34" ht="15.75" thickBot="1" x14ac:dyDescent="0.3">
      <c r="A37" s="26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8"/>
      <c r="O37" s="79">
        <v>8131</v>
      </c>
      <c r="P37" s="80">
        <v>34.041600000000003</v>
      </c>
      <c r="Q37" s="81">
        <f t="shared" si="0"/>
        <v>9.4560000000000013</v>
      </c>
      <c r="R37" s="82">
        <v>9014</v>
      </c>
      <c r="S37" s="80">
        <v>37.740600000000001</v>
      </c>
      <c r="T37" s="83">
        <f t="shared" si="1"/>
        <v>10.483499999999999</v>
      </c>
      <c r="U37" s="82"/>
      <c r="V37" s="80"/>
      <c r="W37" s="84"/>
      <c r="X37" s="85"/>
      <c r="Y37" s="51"/>
      <c r="Z37" s="52"/>
      <c r="AA37" s="52"/>
      <c r="AB37" s="66"/>
      <c r="AC37" s="31"/>
      <c r="AD37" s="15"/>
      <c r="AE37" s="16" t="str">
        <f t="shared" si="3"/>
        <v xml:space="preserve"> </v>
      </c>
      <c r="AF37" s="8"/>
      <c r="AG37" s="8"/>
      <c r="AH37" s="8"/>
    </row>
    <row r="38" spans="1:34" ht="15.75" thickBot="1" x14ac:dyDescent="0.3">
      <c r="A38" s="26">
        <v>28</v>
      </c>
      <c r="B38" s="108">
        <v>96.644599999999997</v>
      </c>
      <c r="C38" s="109">
        <v>1.7572000000000001</v>
      </c>
      <c r="D38" s="109">
        <v>0.53100000000000003</v>
      </c>
      <c r="E38" s="109">
        <v>8.3299999999999999E-2</v>
      </c>
      <c r="F38" s="109">
        <v>8.43E-2</v>
      </c>
      <c r="G38" s="109">
        <v>4.0000000000000001E-3</v>
      </c>
      <c r="H38" s="109">
        <v>1.6899999999999998E-2</v>
      </c>
      <c r="I38" s="109">
        <v>1.18E-2</v>
      </c>
      <c r="J38" s="109">
        <v>5.1000000000000004E-3</v>
      </c>
      <c r="K38" s="109">
        <v>7.7999999999999996E-3</v>
      </c>
      <c r="L38" s="109">
        <v>0.70340000000000003</v>
      </c>
      <c r="M38" s="110">
        <v>0.1507</v>
      </c>
      <c r="N38" s="111">
        <v>0.69389999999999996</v>
      </c>
      <c r="O38" s="79">
        <v>8132</v>
      </c>
      <c r="P38" s="113">
        <v>34.046300000000002</v>
      </c>
      <c r="Q38" s="45">
        <f t="shared" si="0"/>
        <v>9.4573055555555552</v>
      </c>
      <c r="R38" s="114">
        <v>9015</v>
      </c>
      <c r="S38" s="113">
        <v>37.7453</v>
      </c>
      <c r="T38" s="48">
        <f t="shared" si="1"/>
        <v>10.484805555555555</v>
      </c>
      <c r="U38" s="114">
        <v>11877</v>
      </c>
      <c r="V38" s="113">
        <v>49.728400000000001</v>
      </c>
      <c r="W38" s="49">
        <f t="shared" si="2"/>
        <v>13.813444444444444</v>
      </c>
      <c r="X38" s="115"/>
      <c r="Y38" s="51"/>
      <c r="Z38" s="52"/>
      <c r="AA38" s="52"/>
      <c r="AB38" s="66"/>
      <c r="AC38" s="31"/>
      <c r="AD38" s="15"/>
      <c r="AE38" s="16" t="str">
        <f t="shared" si="3"/>
        <v xml:space="preserve"> </v>
      </c>
      <c r="AF38" s="8"/>
      <c r="AG38" s="8"/>
      <c r="AH38" s="8"/>
    </row>
    <row r="39" spans="1:34" ht="15.75" thickBot="1" x14ac:dyDescent="0.3">
      <c r="A39" s="26">
        <v>29</v>
      </c>
      <c r="B39" s="67">
        <v>96.602000000000004</v>
      </c>
      <c r="C39" s="68">
        <v>1.7722</v>
      </c>
      <c r="D39" s="68">
        <v>0.55210000000000004</v>
      </c>
      <c r="E39" s="68">
        <v>8.3799999999999999E-2</v>
      </c>
      <c r="F39" s="68">
        <v>8.6800000000000002E-2</v>
      </c>
      <c r="G39" s="68">
        <v>1.9E-3</v>
      </c>
      <c r="H39" s="68">
        <v>1.72E-2</v>
      </c>
      <c r="I39" s="68">
        <v>1.23E-2</v>
      </c>
      <c r="J39" s="68">
        <v>3.8999999999999998E-3</v>
      </c>
      <c r="K39" s="68">
        <v>7.7000000000000002E-3</v>
      </c>
      <c r="L39" s="68">
        <v>0.70679999999999998</v>
      </c>
      <c r="M39" s="69">
        <v>0.15340000000000001</v>
      </c>
      <c r="N39" s="70">
        <v>0.69430000000000003</v>
      </c>
      <c r="O39" s="79">
        <v>8135</v>
      </c>
      <c r="P39" s="72">
        <v>34.058599999999998</v>
      </c>
      <c r="Q39" s="60">
        <f t="shared" si="0"/>
        <v>9.4607222222222216</v>
      </c>
      <c r="R39" s="73">
        <v>9018</v>
      </c>
      <c r="S39" s="72">
        <v>37.758499999999998</v>
      </c>
      <c r="T39" s="63">
        <f t="shared" si="1"/>
        <v>10.488472222222221</v>
      </c>
      <c r="U39" s="73">
        <v>11878</v>
      </c>
      <c r="V39" s="72">
        <v>49.732500000000002</v>
      </c>
      <c r="W39" s="64">
        <f t="shared" si="2"/>
        <v>13.814583333333333</v>
      </c>
      <c r="X39" s="74"/>
      <c r="Y39" s="17"/>
      <c r="Z39" s="17"/>
      <c r="AA39" s="17"/>
      <c r="AB39" s="20"/>
      <c r="AC39" s="31"/>
      <c r="AD39" s="15"/>
      <c r="AE39" s="16" t="str">
        <f t="shared" si="3"/>
        <v xml:space="preserve"> </v>
      </c>
      <c r="AF39" s="8"/>
      <c r="AG39" s="8"/>
      <c r="AH39" s="8"/>
    </row>
    <row r="40" spans="1:34" ht="15.75" thickBot="1" x14ac:dyDescent="0.3">
      <c r="A40" s="26">
        <v>30</v>
      </c>
      <c r="B40" s="75">
        <v>96.629800000000003</v>
      </c>
      <c r="C40" s="76">
        <v>1.7455000000000001</v>
      </c>
      <c r="D40" s="76">
        <v>0.54779999999999995</v>
      </c>
      <c r="E40" s="76">
        <v>8.4099999999999994E-2</v>
      </c>
      <c r="F40" s="76">
        <v>8.7400000000000005E-2</v>
      </c>
      <c r="G40" s="76">
        <v>2.5000000000000001E-3</v>
      </c>
      <c r="H40" s="76">
        <v>1.7600000000000001E-2</v>
      </c>
      <c r="I40" s="76">
        <v>1.2800000000000001E-2</v>
      </c>
      <c r="J40" s="76">
        <v>3.7000000000000002E-3</v>
      </c>
      <c r="K40" s="76">
        <v>7.7000000000000002E-3</v>
      </c>
      <c r="L40" s="76">
        <v>0.71179999999999999</v>
      </c>
      <c r="M40" s="77">
        <v>0.14940000000000001</v>
      </c>
      <c r="N40" s="78">
        <v>0.69410000000000005</v>
      </c>
      <c r="O40" s="79">
        <v>8133</v>
      </c>
      <c r="P40" s="80">
        <v>34.049999999999997</v>
      </c>
      <c r="Q40" s="81">
        <f t="shared" si="0"/>
        <v>9.4583333333333321</v>
      </c>
      <c r="R40" s="82">
        <v>9017</v>
      </c>
      <c r="S40" s="80">
        <v>37.75</v>
      </c>
      <c r="T40" s="83">
        <f t="shared" si="1"/>
        <v>10.486111111111111</v>
      </c>
      <c r="U40" s="82">
        <v>11877</v>
      </c>
      <c r="V40" s="80">
        <v>49.728400000000001</v>
      </c>
      <c r="W40" s="84">
        <f t="shared" si="2"/>
        <v>13.813444444444444</v>
      </c>
      <c r="X40" s="85"/>
      <c r="Y40" s="17"/>
      <c r="Z40" s="17"/>
      <c r="AA40" s="17"/>
      <c r="AB40" s="20"/>
      <c r="AC40" s="31"/>
      <c r="AD40" s="15"/>
      <c r="AE40" s="16" t="str">
        <f t="shared" si="3"/>
        <v xml:space="preserve"> </v>
      </c>
      <c r="AF40" s="8"/>
      <c r="AG40" s="8"/>
      <c r="AH40" s="8"/>
    </row>
    <row r="41" spans="1:34" ht="15.75" thickBot="1" x14ac:dyDescent="0.3">
      <c r="A41" s="27">
        <v>31</v>
      </c>
      <c r="B41" s="3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7"/>
      <c r="O41" s="24"/>
      <c r="P41" s="22"/>
      <c r="Q41" s="173">
        <f t="shared" ref="Q41" si="5">P41/3.6</f>
        <v>0</v>
      </c>
      <c r="R41" s="24"/>
      <c r="S41" s="22"/>
      <c r="T41" s="173"/>
      <c r="U41" s="21"/>
      <c r="V41" s="22"/>
      <c r="W41" s="173">
        <f t="shared" ref="W41" si="6">V41/3.6</f>
        <v>0</v>
      </c>
      <c r="X41" s="21"/>
      <c r="Y41" s="22"/>
      <c r="Z41" s="22"/>
      <c r="AA41" s="22"/>
      <c r="AB41" s="23"/>
      <c r="AC41" s="32"/>
      <c r="AD41" s="15"/>
      <c r="AE41" s="16" t="str">
        <f t="shared" si="3"/>
        <v xml:space="preserve"> </v>
      </c>
      <c r="AF41" s="8"/>
      <c r="AG41" s="8"/>
      <c r="AH41" s="8"/>
    </row>
    <row r="42" spans="1:34" ht="15" customHeight="1" thickBot="1" x14ac:dyDescent="0.3">
      <c r="A42" s="160" t="s">
        <v>17</v>
      </c>
      <c r="B42" s="160"/>
      <c r="C42" s="160"/>
      <c r="D42" s="160"/>
      <c r="E42" s="160"/>
      <c r="F42" s="160"/>
      <c r="G42" s="160"/>
      <c r="H42" s="161"/>
      <c r="I42" s="153" t="s">
        <v>15</v>
      </c>
      <c r="J42" s="154"/>
      <c r="K42" s="33">
        <v>0</v>
      </c>
      <c r="L42" s="151" t="s">
        <v>16</v>
      </c>
      <c r="M42" s="152"/>
      <c r="N42" s="34">
        <v>0</v>
      </c>
      <c r="O42" s="155">
        <v>8133</v>
      </c>
      <c r="P42" s="171">
        <v>34.049999999999997</v>
      </c>
      <c r="Q42" s="172">
        <v>9.4600000000000009</v>
      </c>
      <c r="R42" s="171">
        <v>9016</v>
      </c>
      <c r="S42" s="171">
        <v>37.75</v>
      </c>
      <c r="T42" s="172">
        <v>10.49</v>
      </c>
      <c r="U42" s="18"/>
      <c r="V42" s="9"/>
      <c r="W42" s="9"/>
      <c r="X42" s="121"/>
      <c r="Y42" s="122"/>
      <c r="Z42" s="122"/>
      <c r="AA42" s="122"/>
      <c r="AB42" s="122"/>
      <c r="AC42" s="122">
        <v>0.5</v>
      </c>
      <c r="AD42" s="122"/>
      <c r="AE42" s="122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7" t="s">
        <v>58</v>
      </c>
      <c r="I43" s="158"/>
      <c r="J43" s="158"/>
      <c r="K43" s="158"/>
      <c r="L43" s="158"/>
      <c r="M43" s="158"/>
      <c r="N43" s="159"/>
      <c r="O43" s="156"/>
      <c r="P43" s="150"/>
      <c r="Q43" s="149"/>
      <c r="R43" s="150"/>
      <c r="S43" s="150"/>
      <c r="T43" s="149"/>
      <c r="U43" s="120" t="s">
        <v>53</v>
      </c>
      <c r="V43" s="9"/>
      <c r="W43" s="9"/>
      <c r="X43" s="9"/>
      <c r="Y43" s="9"/>
      <c r="Z43" s="9"/>
      <c r="AA43" s="9"/>
      <c r="AB43" s="9"/>
      <c r="AC43" s="6"/>
    </row>
    <row r="44" spans="1:34" ht="4.5" customHeight="1" x14ac:dyDescent="0.25">
      <c r="V44" s="1" t="s">
        <v>53</v>
      </c>
      <c r="W44" s="9"/>
      <c r="X44" s="9"/>
      <c r="Y44" s="9"/>
      <c r="Z44" s="9"/>
      <c r="AA44" s="9"/>
      <c r="AB44" s="9"/>
    </row>
    <row r="45" spans="1:34" x14ac:dyDescent="0.25">
      <c r="B45" s="35" t="s">
        <v>42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 t="s">
        <v>41</v>
      </c>
      <c r="O45" s="36"/>
      <c r="P45" s="36"/>
      <c r="Q45" s="36"/>
      <c r="R45" s="36"/>
      <c r="S45" s="36"/>
      <c r="T45" s="36"/>
      <c r="U45" s="36"/>
      <c r="V45" s="174">
        <v>42705</v>
      </c>
      <c r="W45" s="175"/>
    </row>
    <row r="46" spans="1:34" x14ac:dyDescent="0.25">
      <c r="D46" s="7"/>
      <c r="O46" s="37" t="s">
        <v>43</v>
      </c>
      <c r="P46" s="38"/>
      <c r="Q46" s="38"/>
      <c r="R46" s="37" t="s">
        <v>44</v>
      </c>
      <c r="S46" s="38"/>
      <c r="T46" s="38"/>
      <c r="U46" s="38"/>
      <c r="V46" s="37" t="s">
        <v>45</v>
      </c>
    </row>
    <row r="47" spans="1:34" x14ac:dyDescent="0.25">
      <c r="B47" s="35" t="s">
        <v>46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47</v>
      </c>
      <c r="O47" s="36"/>
      <c r="P47" s="36"/>
      <c r="Q47" s="36"/>
      <c r="R47" s="36"/>
      <c r="S47" s="36"/>
      <c r="T47" s="36"/>
      <c r="U47" s="36"/>
      <c r="V47" s="174">
        <v>42705</v>
      </c>
      <c r="W47" s="175"/>
    </row>
    <row r="48" spans="1:34" x14ac:dyDescent="0.25">
      <c r="E48" s="7"/>
      <c r="O48" s="37" t="s">
        <v>43</v>
      </c>
      <c r="P48" s="38"/>
      <c r="Q48" s="38"/>
      <c r="R48" s="37" t="s">
        <v>44</v>
      </c>
      <c r="S48" s="38"/>
      <c r="T48" s="38"/>
      <c r="U48" s="38"/>
      <c r="V48" s="37" t="s">
        <v>45</v>
      </c>
    </row>
    <row r="49" spans="2:23" x14ac:dyDescent="0.25">
      <c r="B49" s="35" t="s">
        <v>48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49</v>
      </c>
      <c r="O49" s="36"/>
      <c r="P49" s="36"/>
      <c r="Q49" s="36"/>
      <c r="R49" s="36"/>
      <c r="S49" s="36"/>
      <c r="T49" s="36"/>
      <c r="U49" s="36"/>
      <c r="V49" s="174">
        <v>42705</v>
      </c>
      <c r="W49" s="175"/>
    </row>
    <row r="50" spans="2:23" x14ac:dyDescent="0.25">
      <c r="E50" s="7"/>
      <c r="O50" s="37" t="s">
        <v>43</v>
      </c>
      <c r="P50" s="38"/>
      <c r="Q50" s="38"/>
      <c r="R50" s="37" t="s">
        <v>44</v>
      </c>
      <c r="S50" s="38"/>
      <c r="T50" s="38"/>
      <c r="U50" s="38"/>
      <c r="V50" s="37" t="s">
        <v>45</v>
      </c>
    </row>
  </sheetData>
  <mergeCells count="44">
    <mergeCell ref="V45:W45"/>
    <mergeCell ref="V47:W47"/>
    <mergeCell ref="V49:W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S42:S43"/>
    <mergeCell ref="T42:T43"/>
    <mergeCell ref="O42:O43"/>
    <mergeCell ref="H43:N43"/>
    <mergeCell ref="P42:P43"/>
    <mergeCell ref="A42:H42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N7:W7"/>
    <mergeCell ref="T9:T10"/>
    <mergeCell ref="V9:V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Андрусь Елена Валериевна</cp:lastModifiedBy>
  <cp:lastPrinted>2016-10-25T14:04:19Z</cp:lastPrinted>
  <dcterms:created xsi:type="dcterms:W3CDTF">2016-10-07T07:24:19Z</dcterms:created>
  <dcterms:modified xsi:type="dcterms:W3CDTF">2016-12-08T14:18:59Z</dcterms:modified>
</cp:coreProperties>
</file>