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'Лист1'!$A$1:$AB$51</definedName>
  </definedNames>
  <calcPr fullCalcOnLoad="1"/>
</workbook>
</file>

<file path=xl/sharedStrings.xml><?xml version="1.0" encoding="utf-8"?>
<sst xmlns="http://schemas.openxmlformats.org/spreadsheetml/2006/main" count="68" uniqueCount="59">
  <si>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</si>
  <si>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</si>
  <si>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</si>
  <si>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</si>
  <si>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</si>
  <si>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</si>
  <si>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</si>
  <si>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</si>
  <si>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</si>
  <si>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</si>
  <si>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</si>
  <si>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</si>
  <si>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</si>
  <si>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</si>
  <si>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</si>
  <si>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</si>
  <si>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</si>
  <si>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</si>
  <si>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Філія "УМГ"ЛЬВІВТРАНСГАЗ"</t>
  </si>
  <si>
    <t xml:space="preserve">  число місяця</t>
  </si>
  <si>
    <t>відсутн.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</si>
  <si>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</si>
  <si>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</si>
  <si>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</si>
  <si>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</si>
  <si>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</si>
  <si>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r>
      <rPr>
        <sz val="12"/>
        <rFont val="Arial"/>
        <family val="2"/>
      </rPr>
      <t xml:space="preserve">за період  </t>
    </r>
    <r>
      <rPr>
        <b/>
        <sz val="12"/>
        <rFont val="Arial"/>
        <family val="2"/>
      </rPr>
      <t>з 1 жовтня по 31 жовтня 2016р.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</si>
  <si>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</si>
  <si>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</si>
  <si>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</si>
  <si>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</si>
  <si>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Обсяг газу, тис. м³</t>
  </si>
  <si>
    <t>01.11.2016 р.</t>
  </si>
  <si>
    <t>метан, C1</t>
  </si>
  <si>
    <t>етан, C2</t>
  </si>
  <si>
    <t>пропан, C3</t>
  </si>
  <si>
    <t>ізо-бутан, i-C4</t>
  </si>
  <si>
    <t>н-бутан, н-C4</t>
  </si>
  <si>
    <t>нео-пентан, нео-C5</t>
  </si>
  <si>
    <t>ізо-пентан, i-C5</t>
  </si>
  <si>
    <t>н-пентан, н-C5</t>
  </si>
  <si>
    <t>гексани та вищі,C6+</t>
  </si>
  <si>
    <t>Кисень, О2</t>
  </si>
  <si>
    <t>азот, N2</t>
  </si>
  <si>
    <t>діоксид вуглецю, CO2</t>
  </si>
  <si>
    <t>водень, Н2</t>
  </si>
  <si>
    <t>гелій, Не</t>
  </si>
  <si>
    <r>
      <t>Густина абсолютна, кг/м</t>
    </r>
    <r>
      <rPr>
        <sz val="8"/>
        <rFont val="Calibri"/>
        <family val="2"/>
      </rPr>
      <t>³</t>
    </r>
  </si>
  <si>
    <r>
      <t>Теплота зоряння нижча, МДж/м</t>
    </r>
    <r>
      <rPr>
        <sz val="8"/>
        <rFont val="Calibri"/>
        <family val="2"/>
      </rPr>
      <t>³</t>
    </r>
  </si>
  <si>
    <t>Теплота зоряння нижча, ккал/м³</t>
  </si>
  <si>
    <t>Теплота згоряння вища, МДж/м³</t>
  </si>
  <si>
    <t>Теплота згоряння вища,ккал/м³</t>
  </si>
  <si>
    <t>число Воббе вище,  МДж/м³</t>
  </si>
  <si>
    <t xml:space="preserve">Маса механічних домішок,г/м³                   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</si>
  <si>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</si>
  <si>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</si>
  <si>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</si>
  <si>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Ю. А. Корнійчук</t>
  </si>
  <si>
    <r>
      <t xml:space="preserve"> </t>
    </r>
    <r>
      <rPr>
        <sz val="8"/>
        <rFont val="Times New Roman"/>
        <family val="1"/>
      </rPr>
      <t xml:space="preserve"> Метрологічна служба, яка вимірює обсяги газу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</si>
</sst>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0" fontId="18" fillId="0" borderId="15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" fontId="6" fillId="0" borderId="16" xfId="0" applyNumberFormat="1" applyFont="1" applyBorder="1" applyAlignment="1">
      <alignment horizontal="center" textRotation="90" wrapText="1"/>
    </xf>
    <xf numFmtId="1" fontId="6" fillId="0" borderId="19" xfId="0" applyNumberFormat="1" applyFont="1" applyBorder="1" applyAlignment="1">
      <alignment horizontal="center" textRotation="90" wrapText="1"/>
    </xf>
    <xf numFmtId="1" fontId="6" fillId="0" borderId="18" xfId="0" applyNumberFormat="1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view="pageBreakPreview" zoomScaleSheetLayoutView="100" workbookViewId="0" topLeftCell="B10">
      <selection activeCell="AB13" sqref="AB13:AB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00390625" style="0" customWidth="1"/>
    <col min="4" max="4" width="7.375" style="0" customWidth="1"/>
    <col min="5" max="5" width="6.375" style="0" customWidth="1"/>
    <col min="6" max="7" width="6.25390625" style="0" customWidth="1"/>
    <col min="8" max="8" width="6.00390625" style="0" customWidth="1"/>
    <col min="9" max="9" width="5.875" style="0" customWidth="1"/>
    <col min="10" max="10" width="6.25390625" style="0" customWidth="1"/>
    <col min="11" max="11" width="6.00390625" style="0" customWidth="1"/>
    <col min="12" max="12" width="5.875" style="0" customWidth="1"/>
    <col min="13" max="13" width="6.25390625" style="0" customWidth="1"/>
    <col min="14" max="14" width="6.375" style="0" customWidth="1"/>
    <col min="15" max="15" width="6.625" style="0" customWidth="1"/>
    <col min="16" max="16" width="6.125" style="0" customWidth="1"/>
    <col min="17" max="17" width="6.00390625" style="0" customWidth="1"/>
    <col min="18" max="18" width="5.00390625" style="0" customWidth="1"/>
    <col min="19" max="20" width="5.125" style="0" customWidth="1"/>
    <col min="21" max="21" width="5.25390625" style="0" customWidth="1"/>
    <col min="22" max="22" width="5.625" style="0" customWidth="1"/>
    <col min="23" max="23" width="4.875" style="0" customWidth="1"/>
    <col min="24" max="24" width="5.375" style="0" customWidth="1"/>
    <col min="25" max="26" width="6.75390625" style="0" customWidth="1"/>
    <col min="27" max="27" width="8.125" style="0" customWidth="1"/>
    <col min="28" max="28" width="9.125" style="0" customWidth="1"/>
    <col min="29" max="29" width="7.75390625" style="0" customWidth="1"/>
    <col min="32" max="32" width="9.125" style="7" customWidth="1"/>
  </cols>
  <sheetData>
    <row r="1" spans="2:30" ht="12.75">
      <c r="B1" s="43" t="s">
        <v>12</v>
      </c>
      <c r="C1" s="43"/>
      <c r="D1" s="43"/>
      <c r="E1" s="43"/>
      <c r="F1" s="44"/>
      <c r="G1" s="44"/>
      <c r="H1" s="25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3" t="s">
        <v>18</v>
      </c>
      <c r="C2" s="43"/>
      <c r="D2" s="43"/>
      <c r="E2" s="43"/>
      <c r="F2" s="44"/>
      <c r="G2" s="44"/>
      <c r="H2" s="25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0"/>
      <c r="Z2" s="71"/>
      <c r="AA2" s="71"/>
      <c r="AB2" s="71"/>
      <c r="AC2" s="4"/>
      <c r="AD2" s="4"/>
    </row>
    <row r="3" spans="2:30" ht="12.75">
      <c r="B3" s="43" t="s">
        <v>23</v>
      </c>
      <c r="C3" s="43"/>
      <c r="D3" s="43"/>
      <c r="E3" s="43"/>
      <c r="F3" s="44"/>
      <c r="G3" s="44"/>
      <c r="H3" s="25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4" t="s">
        <v>3</v>
      </c>
      <c r="C4" s="44"/>
      <c r="D4" s="44"/>
      <c r="E4" s="44"/>
      <c r="F4" s="44"/>
      <c r="G4" s="44"/>
      <c r="H4" s="25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3" t="s">
        <v>24</v>
      </c>
      <c r="C5" s="43"/>
      <c r="D5" s="43"/>
      <c r="E5" s="43"/>
      <c r="F5" s="43"/>
      <c r="G5" s="43"/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5" t="s">
        <v>15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</row>
    <row r="7" spans="2:30" ht="44.25" customHeight="1">
      <c r="B7" s="72" t="s">
        <v>25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4"/>
      <c r="AD7" s="4"/>
    </row>
    <row r="8" spans="2:30" ht="18" customHeight="1">
      <c r="B8" s="73" t="s">
        <v>26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4"/>
      <c r="AD8" s="4"/>
    </row>
    <row r="9" spans="2:32" ht="32.25" customHeight="1">
      <c r="B9" s="79" t="s">
        <v>19</v>
      </c>
      <c r="C9" s="64" t="s">
        <v>16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4" t="s">
        <v>17</v>
      </c>
      <c r="R9" s="65"/>
      <c r="S9" s="65"/>
      <c r="T9" s="82"/>
      <c r="U9" s="82"/>
      <c r="V9" s="83"/>
      <c r="W9" s="67" t="s">
        <v>13</v>
      </c>
      <c r="X9" s="57" t="s">
        <v>14</v>
      </c>
      <c r="Y9" s="60" t="s">
        <v>22</v>
      </c>
      <c r="Z9" s="60" t="s">
        <v>21</v>
      </c>
      <c r="AA9" s="60" t="s">
        <v>53</v>
      </c>
      <c r="AB9" s="60" t="s">
        <v>31</v>
      </c>
      <c r="AC9" s="4"/>
      <c r="AE9" s="7"/>
      <c r="AF9"/>
    </row>
    <row r="10" spans="2:32" ht="48.75" customHeight="1">
      <c r="B10" s="80"/>
      <c r="C10" s="75" t="s">
        <v>33</v>
      </c>
      <c r="D10" s="75" t="s">
        <v>34</v>
      </c>
      <c r="E10" s="75" t="s">
        <v>35</v>
      </c>
      <c r="F10" s="75" t="s">
        <v>36</v>
      </c>
      <c r="G10" s="75" t="s">
        <v>37</v>
      </c>
      <c r="H10" s="75" t="s">
        <v>38</v>
      </c>
      <c r="I10" s="75" t="s">
        <v>39</v>
      </c>
      <c r="J10" s="75" t="s">
        <v>40</v>
      </c>
      <c r="K10" s="75" t="s">
        <v>41</v>
      </c>
      <c r="L10" s="75" t="s">
        <v>42</v>
      </c>
      <c r="M10" s="61" t="s">
        <v>43</v>
      </c>
      <c r="N10" s="61" t="s">
        <v>44</v>
      </c>
      <c r="O10" s="61" t="s">
        <v>45</v>
      </c>
      <c r="P10" s="61" t="s">
        <v>46</v>
      </c>
      <c r="Q10" s="61" t="s">
        <v>47</v>
      </c>
      <c r="R10" s="76" t="s">
        <v>48</v>
      </c>
      <c r="S10" s="87" t="s">
        <v>49</v>
      </c>
      <c r="T10" s="61" t="s">
        <v>50</v>
      </c>
      <c r="U10" s="61" t="s">
        <v>51</v>
      </c>
      <c r="V10" s="61" t="s">
        <v>52</v>
      </c>
      <c r="W10" s="68"/>
      <c r="X10" s="58"/>
      <c r="Y10" s="60"/>
      <c r="Z10" s="60"/>
      <c r="AA10" s="60"/>
      <c r="AB10" s="60"/>
      <c r="AC10" s="4"/>
      <c r="AE10" s="7"/>
      <c r="AF10"/>
    </row>
    <row r="11" spans="2:32" ht="15.75" customHeight="1">
      <c r="B11" s="80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58"/>
      <c r="N11" s="58"/>
      <c r="O11" s="62"/>
      <c r="P11" s="62"/>
      <c r="Q11" s="58"/>
      <c r="R11" s="77"/>
      <c r="S11" s="88"/>
      <c r="T11" s="58"/>
      <c r="U11" s="58"/>
      <c r="V11" s="58"/>
      <c r="W11" s="68"/>
      <c r="X11" s="58"/>
      <c r="Y11" s="60"/>
      <c r="Z11" s="60"/>
      <c r="AA11" s="60"/>
      <c r="AB11" s="60"/>
      <c r="AC11" s="4"/>
      <c r="AE11" s="7"/>
      <c r="AF11"/>
    </row>
    <row r="12" spans="2:32" ht="21" customHeight="1">
      <c r="B12" s="81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59"/>
      <c r="N12" s="59"/>
      <c r="O12" s="63"/>
      <c r="P12" s="63"/>
      <c r="Q12" s="59"/>
      <c r="R12" s="78"/>
      <c r="S12" s="89"/>
      <c r="T12" s="59"/>
      <c r="U12" s="59"/>
      <c r="V12" s="59"/>
      <c r="W12" s="69"/>
      <c r="X12" s="59"/>
      <c r="Y12" s="60"/>
      <c r="Z12" s="60"/>
      <c r="AA12" s="60"/>
      <c r="AB12" s="60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47"/>
      <c r="T13" s="9"/>
      <c r="U13" s="47"/>
      <c r="V13" s="10"/>
      <c r="W13" s="10"/>
      <c r="X13" s="10"/>
      <c r="Y13" s="16"/>
      <c r="Z13" s="10"/>
      <c r="AA13" s="10"/>
      <c r="AB13" s="10"/>
      <c r="AD13" s="12">
        <f>SUM(C13:N13)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48"/>
      <c r="T14" s="29"/>
      <c r="U14" s="48"/>
      <c r="V14" s="29"/>
      <c r="W14" s="29"/>
      <c r="X14" s="30"/>
      <c r="Y14" s="31"/>
      <c r="Z14" s="30"/>
      <c r="AA14" s="30"/>
      <c r="AB14" s="30"/>
      <c r="AD14" s="12">
        <f aca="true" t="shared" si="0" ref="AD14:AD43">SUM(C14:N14)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48"/>
      <c r="T15" s="29"/>
      <c r="U15" s="48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>
        <v>89.75</v>
      </c>
      <c r="D16" s="28">
        <v>5.023</v>
      </c>
      <c r="E16" s="28">
        <v>1.178</v>
      </c>
      <c r="F16" s="28">
        <v>0.123</v>
      </c>
      <c r="G16" s="28">
        <v>0.192</v>
      </c>
      <c r="H16" s="28">
        <v>0.011</v>
      </c>
      <c r="I16" s="28">
        <v>0.052</v>
      </c>
      <c r="J16" s="28">
        <v>0.04</v>
      </c>
      <c r="K16" s="28">
        <v>0.035</v>
      </c>
      <c r="L16" s="28">
        <v>0</v>
      </c>
      <c r="M16" s="28">
        <v>1.558</v>
      </c>
      <c r="N16" s="28">
        <v>1.987</v>
      </c>
      <c r="O16" s="28">
        <v>0.002</v>
      </c>
      <c r="P16" s="28">
        <v>0.049</v>
      </c>
      <c r="Q16" s="28">
        <v>0.7512</v>
      </c>
      <c r="R16" s="29">
        <v>34.55</v>
      </c>
      <c r="S16" s="48">
        <v>8252</v>
      </c>
      <c r="T16" s="29">
        <v>38.27</v>
      </c>
      <c r="U16" s="48">
        <v>9140</v>
      </c>
      <c r="V16" s="29">
        <v>48.46</v>
      </c>
      <c r="W16" s="29"/>
      <c r="X16" s="30"/>
      <c r="Y16" s="32"/>
      <c r="Z16" s="30"/>
      <c r="AA16" s="30"/>
      <c r="AB16" s="30"/>
      <c r="AD16" s="12">
        <f>SUM(C6:P16)</f>
        <v>100</v>
      </c>
      <c r="AE16" s="13" t="str">
        <f>IF(AD16=100,"ОК"," ")</f>
        <v>ОК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48"/>
      <c r="T17" s="29"/>
      <c r="U17" s="48"/>
      <c r="V17" s="29"/>
      <c r="W17" s="29"/>
      <c r="X17" s="30"/>
      <c r="Y17" s="33"/>
      <c r="Z17" s="30"/>
      <c r="AA17" s="30"/>
      <c r="AB17" s="30"/>
      <c r="AD17" s="12">
        <f t="shared" si="0"/>
        <v>0</v>
      </c>
      <c r="AE17" s="13" t="str">
        <f>IF(AD17=100,"ОК"," ")</f>
        <v> 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48"/>
      <c r="T18" s="29"/>
      <c r="U18" s="48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48"/>
      <c r="T19" s="29"/>
      <c r="U19" s="48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48"/>
      <c r="T20" s="29"/>
      <c r="U20" s="48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48"/>
      <c r="T21" s="29"/>
      <c r="U21" s="48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48"/>
      <c r="T22" s="29"/>
      <c r="U22" s="48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>
        <v>89.927</v>
      </c>
      <c r="D23" s="28">
        <v>4.92</v>
      </c>
      <c r="E23" s="28">
        <v>1.13</v>
      </c>
      <c r="F23" s="28">
        <v>0.12</v>
      </c>
      <c r="G23" s="28">
        <v>0.185</v>
      </c>
      <c r="H23" s="28">
        <v>0.012</v>
      </c>
      <c r="I23" s="28">
        <v>0.052</v>
      </c>
      <c r="J23" s="28">
        <v>0.04</v>
      </c>
      <c r="K23" s="28">
        <v>0.038</v>
      </c>
      <c r="L23" s="28">
        <v>0</v>
      </c>
      <c r="M23" s="28">
        <v>1.564</v>
      </c>
      <c r="N23" s="28">
        <v>1.961</v>
      </c>
      <c r="O23" s="28">
        <v>0.002</v>
      </c>
      <c r="P23" s="28">
        <v>0.049</v>
      </c>
      <c r="Q23" s="28">
        <v>0.7498</v>
      </c>
      <c r="R23" s="29">
        <v>34.5</v>
      </c>
      <c r="S23" s="48">
        <v>8241</v>
      </c>
      <c r="T23" s="29">
        <v>38.22</v>
      </c>
      <c r="U23" s="48">
        <v>9128</v>
      </c>
      <c r="V23" s="29">
        <v>48.44</v>
      </c>
      <c r="W23" s="29"/>
      <c r="X23" s="30"/>
      <c r="Y23" s="32"/>
      <c r="Z23" s="30"/>
      <c r="AA23" s="30"/>
      <c r="AB23" s="30"/>
      <c r="AD23" s="12">
        <f>SUM(C23:P23)</f>
        <v>100.00000000000003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48"/>
      <c r="T24" s="29"/>
      <c r="U24" s="48"/>
      <c r="V24" s="29"/>
      <c r="W24" s="29"/>
      <c r="X24" s="30"/>
      <c r="Y24" s="33"/>
      <c r="Z24" s="30"/>
      <c r="AA24" s="30"/>
      <c r="AB24" s="30"/>
      <c r="AD24" s="12">
        <f t="shared" si="0"/>
        <v>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48"/>
      <c r="T25" s="29"/>
      <c r="U25" s="48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48"/>
      <c r="T26" s="29"/>
      <c r="U26" s="48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48"/>
      <c r="T27" s="29"/>
      <c r="U27" s="48"/>
      <c r="V27" s="29"/>
      <c r="W27" s="29"/>
      <c r="X27" s="30"/>
      <c r="Y27" s="34"/>
      <c r="Z27" s="35"/>
      <c r="AA27" s="35"/>
      <c r="AB27" s="49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48"/>
      <c r="T28" s="29"/>
      <c r="U28" s="48"/>
      <c r="V28" s="29"/>
      <c r="W28" s="29"/>
      <c r="X28" s="36"/>
      <c r="Y28" s="37"/>
      <c r="Z28" s="38"/>
      <c r="AA28" s="38"/>
      <c r="AB28" s="37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48"/>
      <c r="T29" s="29"/>
      <c r="U29" s="48"/>
      <c r="V29" s="29"/>
      <c r="W29" s="29"/>
      <c r="X29" s="30"/>
      <c r="Y29" s="39"/>
      <c r="Z29" s="40"/>
      <c r="AA29" s="40"/>
      <c r="AB29" s="50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>
        <v>89.964</v>
      </c>
      <c r="D30" s="28">
        <v>5.014</v>
      </c>
      <c r="E30" s="28">
        <v>1.17</v>
      </c>
      <c r="F30" s="28">
        <v>0.122</v>
      </c>
      <c r="G30" s="28">
        <v>0.188</v>
      </c>
      <c r="H30" s="28">
        <v>0.01</v>
      </c>
      <c r="I30" s="28">
        <v>0.051</v>
      </c>
      <c r="J30" s="28">
        <v>0.04</v>
      </c>
      <c r="K30" s="28">
        <v>0.033</v>
      </c>
      <c r="L30" s="28">
        <v>0</v>
      </c>
      <c r="M30" s="28">
        <v>1.43</v>
      </c>
      <c r="N30" s="28">
        <v>1.927</v>
      </c>
      <c r="O30" s="28">
        <v>0.002</v>
      </c>
      <c r="P30" s="28">
        <v>0.049</v>
      </c>
      <c r="Q30" s="28">
        <v>0.7496</v>
      </c>
      <c r="R30" s="29">
        <v>34.6</v>
      </c>
      <c r="S30" s="48">
        <v>8263.41</v>
      </c>
      <c r="T30" s="29">
        <v>38.32</v>
      </c>
      <c r="U30" s="48">
        <v>9153</v>
      </c>
      <c r="V30" s="29">
        <v>48.58</v>
      </c>
      <c r="W30" s="29"/>
      <c r="X30" s="30"/>
      <c r="Y30" s="37"/>
      <c r="Z30" s="38"/>
      <c r="AA30" s="38"/>
      <c r="AB30" s="37"/>
      <c r="AD30" s="12">
        <f>SUM(C30:P30)</f>
        <v>100.00000000000003</v>
      </c>
      <c r="AE30" s="13"/>
    </row>
    <row r="31" spans="2:31" s="11" customFormat="1" ht="12" customHeight="1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48"/>
      <c r="T31" s="29"/>
      <c r="U31" s="48"/>
      <c r="V31" s="29"/>
      <c r="W31" s="29"/>
      <c r="X31" s="30"/>
      <c r="Y31" s="37"/>
      <c r="Z31" s="30"/>
      <c r="AA31" s="54" t="s">
        <v>20</v>
      </c>
      <c r="AB31" s="48"/>
      <c r="AD31" s="12">
        <f t="shared" si="0"/>
        <v>0</v>
      </c>
      <c r="AE31" s="13"/>
    </row>
    <row r="32" spans="2:31" s="11" customFormat="1" ht="13.5" customHeight="1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48"/>
      <c r="T32" s="29"/>
      <c r="U32" s="48"/>
      <c r="V32" s="29"/>
      <c r="W32" s="29"/>
      <c r="X32" s="30"/>
      <c r="Y32" s="54" t="s">
        <v>20</v>
      </c>
      <c r="Z32" s="30"/>
      <c r="AA32" s="38"/>
      <c r="AB32" s="37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48"/>
      <c r="T33" s="29"/>
      <c r="U33" s="48"/>
      <c r="V33" s="29"/>
      <c r="W33" s="29"/>
      <c r="X33" s="30"/>
      <c r="Y33" s="33"/>
      <c r="Z33" s="30"/>
      <c r="AA33" s="30"/>
      <c r="AB33" s="4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48"/>
      <c r="T34" s="29"/>
      <c r="U34" s="48"/>
      <c r="V34" s="29"/>
      <c r="W34" s="29"/>
      <c r="X34" s="30"/>
      <c r="Y34" s="32"/>
      <c r="Z34" s="30"/>
      <c r="AA34" s="30"/>
      <c r="AB34" s="4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48"/>
      <c r="T35" s="29"/>
      <c r="U35" s="48"/>
      <c r="V35" s="29"/>
      <c r="W35" s="29"/>
      <c r="X35" s="30"/>
      <c r="Y35" s="33"/>
      <c r="Z35" s="30"/>
      <c r="AA35" s="30"/>
      <c r="AB35" s="48"/>
      <c r="AD35" s="12">
        <f t="shared" si="0"/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48"/>
      <c r="T36" s="29"/>
      <c r="U36" s="48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>
        <v>90.093</v>
      </c>
      <c r="D37" s="28">
        <v>5.007</v>
      </c>
      <c r="E37" s="28">
        <v>1.099</v>
      </c>
      <c r="F37" s="28">
        <v>0.12</v>
      </c>
      <c r="G37" s="28">
        <v>0.184</v>
      </c>
      <c r="H37" s="28">
        <v>0.01</v>
      </c>
      <c r="I37" s="28">
        <v>0.051</v>
      </c>
      <c r="J37" s="28">
        <v>0.04</v>
      </c>
      <c r="K37" s="28">
        <v>0.036</v>
      </c>
      <c r="L37" s="28">
        <v>0</v>
      </c>
      <c r="M37" s="28">
        <v>1.256</v>
      </c>
      <c r="N37" s="28">
        <v>2.053</v>
      </c>
      <c r="O37" s="28">
        <v>0.002</v>
      </c>
      <c r="P37" s="28">
        <v>0.049</v>
      </c>
      <c r="Q37" s="28">
        <v>0.7493</v>
      </c>
      <c r="R37" s="29">
        <v>34.57</v>
      </c>
      <c r="S37" s="48">
        <v>8257.42</v>
      </c>
      <c r="T37" s="29">
        <v>38.3</v>
      </c>
      <c r="U37" s="48">
        <v>9146</v>
      </c>
      <c r="V37" s="29">
        <v>48.56</v>
      </c>
      <c r="W37" s="29"/>
      <c r="X37" s="30"/>
      <c r="Y37" s="33"/>
      <c r="Z37" s="30"/>
      <c r="AA37" s="30"/>
      <c r="AB37" s="30"/>
      <c r="AD37" s="12">
        <f>SUM(C37:P37)</f>
        <v>100.00000000000003</v>
      </c>
      <c r="AE37" s="13" t="str">
        <f>IF(AD37=100,"ОК"," ")</f>
        <v>ОК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48"/>
      <c r="T38" s="29"/>
      <c r="U38" s="48"/>
      <c r="V38" s="29"/>
      <c r="W38" s="29"/>
      <c r="X38" s="30"/>
      <c r="Y38" s="33"/>
      <c r="Z38" s="30"/>
      <c r="AA38" s="30"/>
      <c r="AB38" s="48"/>
      <c r="AD38" s="12">
        <f t="shared" si="0"/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48"/>
      <c r="T39" s="29"/>
      <c r="U39" s="48"/>
      <c r="V39" s="29"/>
      <c r="W39" s="29"/>
      <c r="X39" s="30"/>
      <c r="Y39" s="33"/>
      <c r="Z39" s="41"/>
      <c r="AA39" s="41"/>
      <c r="AB39" s="41"/>
      <c r="AD39" s="12">
        <f t="shared" si="0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48"/>
      <c r="T40" s="29"/>
      <c r="U40" s="29"/>
      <c r="V40" s="29"/>
      <c r="W40" s="29"/>
      <c r="X40" s="30"/>
      <c r="Y40" s="33"/>
      <c r="Z40" s="41"/>
      <c r="AA40" s="41"/>
      <c r="AB40" s="4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48"/>
      <c r="T41" s="29"/>
      <c r="U41" s="29"/>
      <c r="V41" s="29"/>
      <c r="W41" s="29"/>
      <c r="X41" s="30"/>
      <c r="Y41" s="32"/>
      <c r="Z41" s="41"/>
      <c r="AA41" s="41"/>
      <c r="AB41" s="4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48"/>
      <c r="T42" s="29"/>
      <c r="U42" s="29"/>
      <c r="V42" s="29"/>
      <c r="W42" s="29"/>
      <c r="X42" s="30"/>
      <c r="Y42" s="33"/>
      <c r="Z42" s="41"/>
      <c r="AA42" s="41"/>
      <c r="AB42" s="55"/>
      <c r="AD42" s="12">
        <f t="shared" si="0"/>
        <v>0</v>
      </c>
      <c r="AE42" s="13" t="str">
        <f>IF(AD42=100,"ОК"," ")</f>
        <v> </v>
      </c>
    </row>
    <row r="43" spans="2:31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48"/>
      <c r="T43" s="29"/>
      <c r="U43" s="29"/>
      <c r="V43" s="29"/>
      <c r="W43" s="29"/>
      <c r="X43" s="30"/>
      <c r="Y43" s="41"/>
      <c r="Z43" s="41"/>
      <c r="AA43" s="41"/>
      <c r="AB43" s="55"/>
      <c r="AD43" s="12">
        <f t="shared" si="0"/>
        <v>0</v>
      </c>
      <c r="AE43" s="13" t="str">
        <f>IF(AD43=100,"ОК"," ")</f>
        <v> </v>
      </c>
    </row>
    <row r="44" spans="2:32" ht="12.75" customHeight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45"/>
      <c r="AB44" s="26"/>
      <c r="AD44" s="5"/>
      <c r="AE44" s="6"/>
      <c r="AF44"/>
    </row>
    <row r="45" spans="2:25" ht="18" customHeight="1">
      <c r="B45" s="1"/>
      <c r="C45" s="46" t="s">
        <v>27</v>
      </c>
      <c r="D45" s="46"/>
      <c r="E45" s="46"/>
      <c r="F45" s="46"/>
      <c r="G45" s="46"/>
      <c r="H45" s="27"/>
      <c r="I45" s="27"/>
      <c r="J45" s="27"/>
      <c r="K45" s="27"/>
      <c r="L45" s="46" t="s">
        <v>28</v>
      </c>
      <c r="M45" s="46"/>
      <c r="N45" s="27"/>
      <c r="O45" s="27"/>
      <c r="P45" s="27"/>
      <c r="Q45" s="27"/>
      <c r="R45" s="27"/>
      <c r="S45" s="27"/>
      <c r="T45" s="27"/>
      <c r="U45" s="27"/>
      <c r="V45" s="27"/>
      <c r="W45" s="53" t="s">
        <v>32</v>
      </c>
      <c r="X45" s="53"/>
      <c r="Y45" s="1"/>
    </row>
    <row r="46" spans="2:25" ht="12.75">
      <c r="B46" s="1"/>
      <c r="C46" s="52" t="s">
        <v>54</v>
      </c>
      <c r="D46" s="52"/>
      <c r="E46" s="52"/>
      <c r="F46" s="52"/>
      <c r="G46" s="52"/>
      <c r="H46" s="1"/>
      <c r="I46" s="1"/>
      <c r="J46" s="1"/>
      <c r="K46" s="1"/>
      <c r="L46" s="84" t="s">
        <v>0</v>
      </c>
      <c r="M46" s="84"/>
      <c r="Q46" s="1"/>
      <c r="R46" s="1"/>
      <c r="S46" s="42" t="s">
        <v>1</v>
      </c>
      <c r="T46" s="1"/>
      <c r="U46" s="1"/>
      <c r="W46" s="42" t="s">
        <v>2</v>
      </c>
      <c r="X46" s="2"/>
      <c r="Y46" s="1"/>
    </row>
    <row r="47" spans="2:25" ht="18" customHeight="1">
      <c r="B47" s="1"/>
      <c r="C47" s="51" t="s">
        <v>29</v>
      </c>
      <c r="D47" s="51"/>
      <c r="E47" s="51"/>
      <c r="F47" s="27"/>
      <c r="G47" s="27"/>
      <c r="H47" s="27"/>
      <c r="I47" s="27"/>
      <c r="J47" s="27"/>
      <c r="K47" s="27"/>
      <c r="L47" s="51" t="s">
        <v>30</v>
      </c>
      <c r="M47" s="51"/>
      <c r="N47" s="27"/>
      <c r="O47" s="27"/>
      <c r="P47" s="27"/>
      <c r="Q47" s="27"/>
      <c r="R47" s="27"/>
      <c r="S47" s="27"/>
      <c r="T47" s="27"/>
      <c r="U47" s="27"/>
      <c r="V47" s="27"/>
      <c r="W47" s="53" t="s">
        <v>32</v>
      </c>
      <c r="X47" s="53"/>
      <c r="Y47" s="1"/>
    </row>
    <row r="48" spans="2:25" ht="12.75">
      <c r="B48" s="1"/>
      <c r="C48" s="1" t="s">
        <v>55</v>
      </c>
      <c r="D48" s="1"/>
      <c r="E48" s="1"/>
      <c r="F48" s="1"/>
      <c r="G48" s="1"/>
      <c r="H48" s="1"/>
      <c r="I48" s="1"/>
      <c r="J48" s="1"/>
      <c r="K48" s="1"/>
      <c r="L48" s="84" t="s">
        <v>0</v>
      </c>
      <c r="M48" s="84"/>
      <c r="Q48" s="1"/>
      <c r="R48" s="1"/>
      <c r="S48" s="42" t="s">
        <v>1</v>
      </c>
      <c r="T48" s="1"/>
      <c r="U48" s="1"/>
      <c r="W48" s="42" t="s">
        <v>2</v>
      </c>
      <c r="X48" s="2"/>
      <c r="Y48" s="1"/>
    </row>
    <row r="49" spans="3:24" ht="18" customHeight="1">
      <c r="C49" s="51" t="s">
        <v>56</v>
      </c>
      <c r="D49" s="51"/>
      <c r="E49" s="51"/>
      <c r="F49" s="27"/>
      <c r="G49" s="27"/>
      <c r="H49" s="27"/>
      <c r="I49" s="27"/>
      <c r="J49" s="27"/>
      <c r="K49" s="27"/>
      <c r="L49" s="51" t="s">
        <v>57</v>
      </c>
      <c r="M49" s="51"/>
      <c r="N49" s="27"/>
      <c r="O49" s="27"/>
      <c r="P49" s="27"/>
      <c r="Q49" s="27"/>
      <c r="R49" s="27"/>
      <c r="S49" s="27"/>
      <c r="T49" s="27"/>
      <c r="U49" s="27"/>
      <c r="V49" s="27"/>
      <c r="W49" s="53" t="s">
        <v>32</v>
      </c>
      <c r="X49" s="53"/>
    </row>
    <row r="50" spans="3:28" ht="12.75">
      <c r="C50" s="1" t="s">
        <v>58</v>
      </c>
      <c r="D50" s="1"/>
      <c r="E50" s="1"/>
      <c r="F50" s="1"/>
      <c r="G50" s="1"/>
      <c r="H50" s="1"/>
      <c r="I50" s="1"/>
      <c r="J50" s="1"/>
      <c r="K50" s="1"/>
      <c r="L50" s="84" t="s">
        <v>0</v>
      </c>
      <c r="M50" s="84"/>
      <c r="Q50" s="1"/>
      <c r="R50" s="1"/>
      <c r="S50" s="42" t="s">
        <v>1</v>
      </c>
      <c r="T50" s="1"/>
      <c r="U50" s="1"/>
      <c r="W50" s="42" t="s">
        <v>2</v>
      </c>
      <c r="X50" s="2"/>
      <c r="Y50" s="25"/>
      <c r="Z50" s="25"/>
      <c r="AA50" s="25"/>
      <c r="AB50" s="25"/>
    </row>
  </sheetData>
  <sheetProtection/>
  <mergeCells count="37">
    <mergeCell ref="L46:M46"/>
    <mergeCell ref="L48:M48"/>
    <mergeCell ref="L50:M50"/>
    <mergeCell ref="C6:AD6"/>
    <mergeCell ref="H10:H12"/>
    <mergeCell ref="S10:S12"/>
    <mergeCell ref="AA9:AA12"/>
    <mergeCell ref="Y9:Y12"/>
    <mergeCell ref="E10:E12"/>
    <mergeCell ref="F10:F12"/>
    <mergeCell ref="I10:I12"/>
    <mergeCell ref="M10:M12"/>
    <mergeCell ref="G10:G12"/>
    <mergeCell ref="Q9:V9"/>
    <mergeCell ref="T10:T12"/>
    <mergeCell ref="J10:J12"/>
    <mergeCell ref="L10:L12"/>
    <mergeCell ref="W9:W12"/>
    <mergeCell ref="Y2:AB2"/>
    <mergeCell ref="B7:AB7"/>
    <mergeCell ref="B8:AB8"/>
    <mergeCell ref="D10:D12"/>
    <mergeCell ref="C10:C12"/>
    <mergeCell ref="R10:R12"/>
    <mergeCell ref="B9:B12"/>
    <mergeCell ref="K10:K12"/>
    <mergeCell ref="N10:N12"/>
    <mergeCell ref="B44:Z44"/>
    <mergeCell ref="X9:X12"/>
    <mergeCell ref="Z9:Z12"/>
    <mergeCell ref="AB9:AB12"/>
    <mergeCell ref="Q10:Q12"/>
    <mergeCell ref="U10:U12"/>
    <mergeCell ref="V10:V12"/>
    <mergeCell ref="O10:O12"/>
    <mergeCell ref="P10:P12"/>
    <mergeCell ref="C9:P9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2016-10-31T08:51:55Z</cp:lastPrinted>
  <dcterms:created xsi:type="dcterms:W3CDTF">2010-01-29T08:37:16Z</dcterms:created>
  <dcterms:modified xsi:type="dcterms:W3CDTF">2016-11-16T12:30:46Z</dcterms:modified>
  <cp:category/>
  <cp:version/>
  <cp:contentType/>
  <cp:contentStatus/>
</cp:coreProperties>
</file>