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310"/>
  </bookViews>
  <sheets>
    <sheet name="21-1" sheetId="1" r:id="rId1"/>
  </sheets>
  <externalReferences>
    <externalReference r:id="rId2"/>
  </externalReferences>
  <definedNames>
    <definedName name="_xlnm.Print_Area" localSheetId="0">'21-1'!$A$1:$Y$49</definedName>
  </definedNames>
  <calcPr calcId="145621"/>
</workbook>
</file>

<file path=xl/calcChain.xml><?xml version="1.0" encoding="utf-8"?>
<calcChain xmlns="http://schemas.openxmlformats.org/spreadsheetml/2006/main">
  <c r="X46" i="1" l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O10" i="1"/>
  <c r="J10" i="1"/>
  <c r="S6" i="1"/>
</calcChain>
</file>

<file path=xl/sharedStrings.xml><?xml version="1.0" encoding="utf-8"?>
<sst xmlns="http://schemas.openxmlformats.org/spreadsheetml/2006/main" count="61" uniqueCount="61">
  <si>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</si>
  <si>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</si>
  <si>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</si>
  <si>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</si>
  <si>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</si>
  <si>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</si>
  <si>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</si>
  <si>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 xml:space="preserve">переданого ПАТ "УКРТРАНСГАЗ", філія УМГ "КИЇВТРАНСГАЗ", Бердичівським ЛВУ МГ  та принятого </t>
    </r>
    <r>
      <rPr>
        <sz val="11"/>
        <color rgb="FFFF0000"/>
        <rFont val="Times New Roman"/>
        <family val="1"/>
        <charset val="204"/>
      </rPr>
      <t>ПАТ "Хмельницькгаз"</t>
    </r>
  </si>
  <si>
    <t>по газопроводам Дашава-Київ (ДК),  лупінг Київ-Захід України 2 (лупінг КЗУ-2)</t>
  </si>
  <si>
    <t>(ГРС Полонне, ГРС Прислуч)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</si>
  <si>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</si>
  <si>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</si>
  <si>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</si>
  <si>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</si>
  <si>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</si>
  <si>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</si>
  <si>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</si>
  <si>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</si>
  <si>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</si>
  <si>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мерка-птанової сірки,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</si>
  <si>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</si>
  <si>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</si>
  <si>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</si>
  <si>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</si>
  <si>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</si>
  <si>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</si>
  <si>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</si>
  <si>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</si>
  <si>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</si>
  <si>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</si>
  <si>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</si>
  <si>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</si>
  <si>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</si>
  <si>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Діоксид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</si>
  <si>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</si>
  <si>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</si>
  <si>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</si>
  <si>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</si>
  <si>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</si>
  <si>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</si>
  <si>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</si>
  <si>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</si>
  <si>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</si>
  <si>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</si>
  <si>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</si>
  <si>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</si>
  <si>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</si>
  <si>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</si>
  <si>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</si>
  <si>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</si>
  <si>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</si>
  <si>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</si>
  <si>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</si>
  <si>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відс.</t>
  </si>
  <si>
    <t>&lt;0,006</t>
  </si>
  <si>
    <t>&lt;0,02</t>
  </si>
  <si>
    <r>
      <t>Oбсяг газу за місяць, тис.м</t>
    </r>
    <r>
      <rPr>
        <b/>
        <i/>
        <vertAlign val="superscript"/>
        <sz val="10"/>
        <rFont val="Times New Roman"/>
        <family val="1"/>
        <charset val="204"/>
      </rPr>
      <t>3</t>
    </r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</si>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</sst>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000"/>
    <numFmt numFmtId="168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0" fontId="2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2" fillId="0" borderId="0"/>
    <xf numFmtId="0" fontId="45" fillId="0" borderId="0"/>
    <xf numFmtId="0" fontId="41" fillId="0" borderId="0"/>
    <xf numFmtId="0" fontId="41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/>
    <xf numFmtId="164" fontId="9" fillId="0" borderId="0" xfId="1" applyNumberFormat="1" applyFont="1" applyBorder="1" applyAlignment="1"/>
    <xf numFmtId="164" fontId="10" fillId="0" borderId="0" xfId="1" applyNumberFormat="1" applyFont="1" applyBorder="1" applyAlignment="1"/>
    <xf numFmtId="0" fontId="10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5" fillId="0" borderId="0" xfId="1" applyFont="1" applyBorder="1"/>
    <xf numFmtId="0" fontId="14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8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textRotation="90" wrapText="1"/>
    </xf>
    <xf numFmtId="0" fontId="23" fillId="0" borderId="3" xfId="1" applyFont="1" applyBorder="1" applyAlignment="1">
      <alignment horizontal="center" vertical="center" textRotation="90" wrapText="1"/>
    </xf>
    <xf numFmtId="165" fontId="23" fillId="0" borderId="2" xfId="1" applyNumberFormat="1" applyFont="1" applyBorder="1" applyAlignment="1">
      <alignment horizontal="center" vertical="center" textRotation="90" wrapText="1"/>
    </xf>
    <xf numFmtId="0" fontId="19" fillId="0" borderId="4" xfId="1" applyFont="1" applyBorder="1" applyAlignment="1">
      <alignment horizontal="center" vertical="center" textRotation="90" wrapText="1"/>
    </xf>
    <xf numFmtId="0" fontId="19" fillId="0" borderId="3" xfId="1" applyFont="1" applyBorder="1" applyAlignment="1">
      <alignment horizontal="center" vertical="center" textRotation="90" wrapText="1"/>
    </xf>
    <xf numFmtId="0" fontId="19" fillId="0" borderId="5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vertical="center" textRotation="90" wrapText="1"/>
    </xf>
    <xf numFmtId="0" fontId="23" fillId="0" borderId="6" xfId="1" applyFont="1" applyBorder="1" applyAlignment="1">
      <alignment horizontal="center" vertical="center" textRotation="90" wrapText="1"/>
    </xf>
    <xf numFmtId="17" fontId="23" fillId="0" borderId="7" xfId="1" applyNumberFormat="1" applyFont="1" applyBorder="1" applyAlignment="1">
      <alignment horizontal="center" vertical="center" wrapText="1"/>
    </xf>
    <xf numFmtId="17" fontId="23" fillId="0" borderId="8" xfId="1" applyNumberFormat="1" applyFont="1" applyBorder="1" applyAlignment="1">
      <alignment horizontal="center" vertical="center" wrapText="1"/>
    </xf>
    <xf numFmtId="17" fontId="23" fillId="0" borderId="9" xfId="1" applyNumberFormat="1" applyFont="1" applyBorder="1" applyAlignment="1">
      <alignment horizontal="center" vertical="center" wrapText="1"/>
    </xf>
    <xf numFmtId="17" fontId="28" fillId="0" borderId="8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textRotation="90" wrapText="1"/>
    </xf>
    <xf numFmtId="166" fontId="32" fillId="0" borderId="2" xfId="1" applyNumberFormat="1" applyFont="1" applyBorder="1" applyAlignment="1">
      <alignment horizontal="center" vertical="center" wrapText="1"/>
    </xf>
    <xf numFmtId="167" fontId="32" fillId="0" borderId="2" xfId="1" applyNumberFormat="1" applyFont="1" applyBorder="1" applyAlignment="1">
      <alignment horizontal="center" vertical="center" wrapText="1"/>
    </xf>
    <xf numFmtId="1" fontId="32" fillId="0" borderId="2" xfId="1" applyNumberFormat="1" applyFont="1" applyBorder="1" applyAlignment="1">
      <alignment horizontal="center" vertical="center" wrapText="1"/>
    </xf>
    <xf numFmtId="168" fontId="32" fillId="0" borderId="2" xfId="1" applyNumberFormat="1" applyFont="1" applyBorder="1" applyAlignment="1">
      <alignment horizontal="center" vertical="center" wrapText="1"/>
    </xf>
    <xf numFmtId="165" fontId="33" fillId="0" borderId="2" xfId="1" applyNumberFormat="1" applyFont="1" applyBorder="1"/>
    <xf numFmtId="165" fontId="32" fillId="0" borderId="2" xfId="1" applyNumberFormat="1" applyFont="1" applyBorder="1" applyAlignment="1">
      <alignment horizontal="center" vertical="center" wrapText="1"/>
    </xf>
    <xf numFmtId="167" fontId="34" fillId="0" borderId="2" xfId="0" applyNumberFormat="1" applyFont="1" applyBorder="1" applyAlignment="1">
      <alignment horizontal="center" vertical="center"/>
    </xf>
    <xf numFmtId="167" fontId="19" fillId="0" borderId="2" xfId="0" applyNumberFormat="1" applyFont="1" applyBorder="1" applyAlignment="1">
      <alignment horizontal="center" vertical="center"/>
    </xf>
    <xf numFmtId="166" fontId="35" fillId="0" borderId="10" xfId="1" applyNumberFormat="1" applyFont="1" applyBorder="1" applyAlignment="1">
      <alignment horizontal="right" vertical="center" wrapText="1"/>
    </xf>
    <xf numFmtId="166" fontId="35" fillId="0" borderId="11" xfId="1" applyNumberFormat="1" applyFont="1" applyBorder="1" applyAlignment="1">
      <alignment horizontal="right" vertical="center" wrapText="1"/>
    </xf>
    <xf numFmtId="166" fontId="35" fillId="0" borderId="12" xfId="1" applyNumberFormat="1" applyFont="1" applyBorder="1" applyAlignment="1">
      <alignment horizontal="right" vertical="center" wrapText="1"/>
    </xf>
    <xf numFmtId="165" fontId="37" fillId="0" borderId="10" xfId="1" applyNumberFormat="1" applyFont="1" applyBorder="1" applyAlignment="1">
      <alignment horizontal="right" vertical="center"/>
    </xf>
    <xf numFmtId="165" fontId="37" fillId="0" borderId="12" xfId="1" applyNumberFormat="1" applyFont="1" applyBorder="1" applyAlignment="1">
      <alignment horizontal="right" vertical="center"/>
    </xf>
    <xf numFmtId="166" fontId="19" fillId="0" borderId="0" xfId="1" applyNumberFormat="1" applyFont="1" applyBorder="1" applyAlignment="1">
      <alignment horizontal="center" wrapText="1"/>
    </xf>
    <xf numFmtId="165" fontId="19" fillId="0" borderId="5" xfId="1" applyNumberFormat="1" applyFont="1" applyBorder="1" applyAlignment="1">
      <alignment horizontal="right" wrapText="1"/>
    </xf>
    <xf numFmtId="0" fontId="19" fillId="0" borderId="5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168" fontId="19" fillId="0" borderId="0" xfId="1" applyNumberFormat="1" applyFont="1" applyBorder="1" applyAlignment="1">
      <alignment horizontal="center" wrapText="1"/>
    </xf>
    <xf numFmtId="1" fontId="19" fillId="0" borderId="5" xfId="1" applyNumberFormat="1" applyFont="1" applyBorder="1" applyAlignment="1">
      <alignment horizontal="center" wrapText="1"/>
    </xf>
    <xf numFmtId="1" fontId="19" fillId="0" borderId="0" xfId="1" applyNumberFormat="1" applyFont="1" applyBorder="1" applyAlignment="1">
      <alignment horizontal="left" wrapText="1"/>
    </xf>
    <xf numFmtId="0" fontId="19" fillId="0" borderId="0" xfId="1" applyFont="1" applyAlignment="1"/>
    <xf numFmtId="166" fontId="19" fillId="0" borderId="13" xfId="1" applyNumberFormat="1" applyFont="1" applyBorder="1" applyAlignment="1">
      <alignment horizontal="right"/>
    </xf>
    <xf numFmtId="17" fontId="19" fillId="0" borderId="13" xfId="1" applyNumberFormat="1" applyFont="1" applyBorder="1" applyAlignment="1">
      <alignment horizontal="center" wrapText="1"/>
    </xf>
    <xf numFmtId="165" fontId="19" fillId="0" borderId="13" xfId="1" applyNumberFormat="1" applyFont="1" applyBorder="1" applyAlignment="1">
      <alignment horizontal="left" wrapText="1"/>
    </xf>
    <xf numFmtId="165" fontId="19" fillId="0" borderId="5" xfId="1" applyNumberFormat="1" applyFont="1" applyBorder="1" applyAlignment="1">
      <alignment wrapText="1"/>
    </xf>
    <xf numFmtId="166" fontId="9" fillId="0" borderId="0" xfId="1" applyNumberFormat="1" applyFont="1" applyBorder="1" applyAlignment="1">
      <alignment horizontal="right" vertical="center" wrapText="1"/>
    </xf>
    <xf numFmtId="166" fontId="9" fillId="0" borderId="0" xfId="1" applyNumberFormat="1" applyFont="1" applyBorder="1" applyAlignment="1">
      <alignment vertical="center" wrapText="1"/>
    </xf>
    <xf numFmtId="166" fontId="9" fillId="0" borderId="0" xfId="1" applyNumberFormat="1" applyFont="1" applyBorder="1" applyAlignment="1">
      <alignment vertical="center" wrapText="1"/>
    </xf>
    <xf numFmtId="0" fontId="38" fillId="0" borderId="0" xfId="1" applyFont="1" applyBorder="1" applyAlignment="1">
      <alignment horizontal="center" vertical="center" wrapText="1"/>
    </xf>
    <xf numFmtId="0" fontId="39" fillId="0" borderId="0" xfId="1" applyFont="1" applyBorder="1"/>
    <xf numFmtId="166" fontId="40" fillId="0" borderId="0" xfId="1" applyNumberFormat="1" applyFont="1" applyBorder="1" applyAlignment="1">
      <alignment vertical="center" wrapText="1"/>
    </xf>
    <xf numFmtId="0" fontId="9" fillId="0" borderId="0" xfId="1" applyFont="1"/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10&#1046;&#1054;&#1042;&#1058;&#1045;&#1053;&#1068;/&#1078;&#1086;&#1074;&#1090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споживачі"/>
      <sheetName val="T.t.ros(ГРС)"/>
      <sheetName val="T.t.ros"/>
      <sheetName val="розрахунок для ПАТ"/>
      <sheetName val="Додаток1"/>
      <sheetName val="відбір_витрати"/>
      <sheetName val="облік витрат"/>
      <sheetName val="АКТвитрат"/>
      <sheetName val="ЗВІТ (2)"/>
      <sheetName val="t.t.роси"/>
      <sheetName val="09-7"/>
      <sheetName val="05-2"/>
      <sheetName val="21-1"/>
      <sheetName val="01-1"/>
      <sheetName val="пал.газ КС"/>
      <sheetName val="паспорт газу(15)"/>
      <sheetName val="ВІН"/>
      <sheetName val="жит"/>
      <sheetName val="КИЇ"/>
      <sheetName val="ХМ"/>
      <sheetName val="палив.газ(3)"/>
      <sheetName val="ОЛИВА(2)"/>
      <sheetName val="СПИРТ(3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10</v>
          </cell>
          <cell r="L1">
            <v>42644</v>
          </cell>
          <cell r="N1">
            <v>42674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57"/>
  <sheetViews>
    <sheetView tabSelected="1" view="pageBreakPreview" topLeftCell="B19" zoomScale="115" zoomScaleNormal="100" zoomScaleSheetLayoutView="115" workbookViewId="0">
      <selection activeCell="X46" sqref="X46:Y46"/>
    </sheetView>
  </sheetViews>
  <sheetFormatPr defaultRowHeight="15" x14ac:dyDescent="0.25"/>
  <cols>
    <col min="1" max="1" width="7.85546875" style="1" customWidth="1"/>
    <col min="2" max="2" width="6.425781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14" width="5.85546875" style="1" customWidth="1"/>
    <col min="15" max="15" width="6.42578125" style="1" customWidth="1"/>
    <col min="16" max="16" width="5.85546875" style="1" customWidth="1"/>
    <col min="17" max="17" width="6.42578125" style="1" customWidth="1"/>
    <col min="18" max="18" width="5.85546875" style="1" customWidth="1"/>
    <col min="19" max="19" width="6.42578125" style="1" customWidth="1"/>
    <col min="20" max="24" width="5.85546875" style="1" customWidth="1"/>
    <col min="25" max="25" width="7.28515625" style="1" customWidth="1"/>
    <col min="26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2"/>
      <c r="T5" s="12"/>
      <c r="U5" s="12"/>
      <c r="V5" s="12"/>
      <c r="W5" s="13"/>
      <c r="X5" s="14"/>
      <c r="Y5" s="4"/>
    </row>
    <row r="6" spans="1:25" ht="18.75" customHeight="1" x14ac:dyDescent="0.25">
      <c r="A6" s="15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>
        <f>[1]Додаток1!D1</f>
        <v>10</v>
      </c>
      <c r="T6" s="17"/>
      <c r="U6" s="17"/>
      <c r="V6" s="17"/>
      <c r="W6" s="18"/>
      <c r="X6" s="18"/>
      <c r="Y6" s="4"/>
    </row>
    <row r="7" spans="1:25" ht="13.5" customHeight="1" x14ac:dyDescent="0.25">
      <c r="B7" s="19" t="s">
        <v>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1"/>
    </row>
    <row r="8" spans="1:25" ht="13.5" customHeight="1" x14ac:dyDescent="0.25">
      <c r="B8" s="22"/>
      <c r="C8" s="22"/>
      <c r="D8" s="22"/>
      <c r="E8" s="22"/>
      <c r="F8" s="23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2"/>
      <c r="U8" s="22"/>
      <c r="V8" s="22"/>
      <c r="W8" s="22"/>
      <c r="X8" s="20"/>
      <c r="Y8" s="21"/>
    </row>
    <row r="9" spans="1:25" ht="12" customHeight="1" x14ac:dyDescent="0.25">
      <c r="C9" s="24"/>
      <c r="D9" s="20"/>
      <c r="E9" s="25"/>
      <c r="F9" s="26" t="s">
        <v>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5"/>
      <c r="V9" s="25"/>
      <c r="W9" s="20"/>
      <c r="X9" s="20"/>
      <c r="Y9" s="21"/>
    </row>
    <row r="10" spans="1:25" ht="14.25" customHeight="1" x14ac:dyDescent="0.25">
      <c r="A10" s="28"/>
      <c r="B10" s="28"/>
      <c r="C10" s="28"/>
      <c r="D10" s="28"/>
      <c r="E10" s="28"/>
      <c r="F10" s="28"/>
      <c r="G10" s="29" t="s">
        <v>10</v>
      </c>
      <c r="H10" s="29"/>
      <c r="I10" s="29"/>
      <c r="J10" s="30">
        <f>[1]Додаток1!L1</f>
        <v>42644</v>
      </c>
      <c r="K10" s="30"/>
      <c r="L10" s="30"/>
      <c r="M10" s="30"/>
      <c r="N10" s="31" t="s">
        <v>11</v>
      </c>
      <c r="O10" s="30">
        <f>[1]Додаток1!N1</f>
        <v>42674</v>
      </c>
      <c r="P10" s="30"/>
      <c r="Q10" s="30"/>
      <c r="R10" s="30"/>
      <c r="S10" s="32"/>
      <c r="T10" s="32"/>
      <c r="U10" s="32"/>
      <c r="V10" s="32"/>
      <c r="W10" s="32"/>
      <c r="X10" s="32"/>
      <c r="Y10" s="21"/>
    </row>
    <row r="11" spans="1:25" ht="6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21"/>
    </row>
    <row r="12" spans="1:25" ht="25.5" customHeight="1" x14ac:dyDescent="0.25">
      <c r="A12" s="34" t="s">
        <v>12</v>
      </c>
      <c r="B12" s="35" t="s">
        <v>13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4" t="s">
        <v>14</v>
      </c>
      <c r="O12" s="35" t="s">
        <v>15</v>
      </c>
      <c r="P12" s="35"/>
      <c r="Q12" s="35"/>
      <c r="R12" s="35"/>
      <c r="S12" s="36" t="s">
        <v>16</v>
      </c>
      <c r="T12" s="35" t="s">
        <v>17</v>
      </c>
      <c r="U12" s="35"/>
      <c r="V12" s="37" t="s">
        <v>18</v>
      </c>
      <c r="W12" s="37" t="s">
        <v>19</v>
      </c>
      <c r="X12" s="37" t="s">
        <v>20</v>
      </c>
      <c r="Y12" s="38" t="s">
        <v>21</v>
      </c>
    </row>
    <row r="13" spans="1:25" ht="45" customHeight="1" x14ac:dyDescent="0.25">
      <c r="A13" s="34"/>
      <c r="B13" s="39" t="s">
        <v>22</v>
      </c>
      <c r="C13" s="40" t="s">
        <v>23</v>
      </c>
      <c r="D13" s="41" t="s">
        <v>24</v>
      </c>
      <c r="E13" s="40" t="s">
        <v>25</v>
      </c>
      <c r="F13" s="41" t="s">
        <v>26</v>
      </c>
      <c r="G13" s="40" t="s">
        <v>27</v>
      </c>
      <c r="H13" s="41" t="s">
        <v>28</v>
      </c>
      <c r="I13" s="40" t="s">
        <v>29</v>
      </c>
      <c r="J13" s="41" t="s">
        <v>30</v>
      </c>
      <c r="K13" s="40" t="s">
        <v>31</v>
      </c>
      <c r="L13" s="41" t="s">
        <v>32</v>
      </c>
      <c r="M13" s="39" t="s">
        <v>33</v>
      </c>
      <c r="N13" s="34"/>
      <c r="O13" s="42" t="s">
        <v>34</v>
      </c>
      <c r="P13" s="42" t="s">
        <v>35</v>
      </c>
      <c r="Q13" s="42" t="s">
        <v>36</v>
      </c>
      <c r="R13" s="42" t="s">
        <v>37</v>
      </c>
      <c r="S13" s="36"/>
      <c r="T13" s="36" t="s">
        <v>38</v>
      </c>
      <c r="U13" s="36" t="s">
        <v>39</v>
      </c>
      <c r="V13" s="43"/>
      <c r="W13" s="43"/>
      <c r="X13" s="43"/>
      <c r="Y13" s="38"/>
    </row>
    <row r="14" spans="1:25" ht="15.75" customHeight="1" x14ac:dyDescent="0.25">
      <c r="A14" s="34"/>
      <c r="B14" s="44" t="s">
        <v>40</v>
      </c>
      <c r="C14" s="45" t="s">
        <v>41</v>
      </c>
      <c r="D14" s="46" t="s">
        <v>42</v>
      </c>
      <c r="E14" s="45" t="s">
        <v>43</v>
      </c>
      <c r="F14" s="46" t="s">
        <v>44</v>
      </c>
      <c r="G14" s="47" t="s">
        <v>45</v>
      </c>
      <c r="H14" s="46" t="s">
        <v>46</v>
      </c>
      <c r="I14" s="45" t="s">
        <v>47</v>
      </c>
      <c r="J14" s="46" t="s">
        <v>48</v>
      </c>
      <c r="K14" s="45" t="s">
        <v>49</v>
      </c>
      <c r="L14" s="46" t="s">
        <v>50</v>
      </c>
      <c r="M14" s="44" t="s">
        <v>51</v>
      </c>
      <c r="N14" s="34"/>
      <c r="O14" s="48" t="s">
        <v>52</v>
      </c>
      <c r="P14" s="48"/>
      <c r="Q14" s="48"/>
      <c r="R14" s="48"/>
      <c r="S14" s="48"/>
      <c r="T14" s="36"/>
      <c r="U14" s="36"/>
      <c r="V14" s="49"/>
      <c r="W14" s="49"/>
      <c r="X14" s="49"/>
      <c r="Y14" s="38"/>
    </row>
    <row r="15" spans="1:25" ht="15.95" customHeight="1" x14ac:dyDescent="0.25">
      <c r="A15" s="50">
        <v>42644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1"/>
      <c r="R15" s="52"/>
      <c r="S15" s="51"/>
      <c r="T15" s="53"/>
      <c r="U15" s="53"/>
      <c r="V15" s="52"/>
      <c r="W15" s="53"/>
      <c r="X15" s="53"/>
      <c r="Y15" s="54">
        <v>14.147</v>
      </c>
    </row>
    <row r="16" spans="1:25" ht="15.95" customHeight="1" x14ac:dyDescent="0.25">
      <c r="A16" s="50">
        <f>A15+1</f>
        <v>42645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1"/>
      <c r="R16" s="52"/>
      <c r="S16" s="51"/>
      <c r="T16" s="53"/>
      <c r="U16" s="53"/>
      <c r="V16" s="55"/>
      <c r="W16" s="53"/>
      <c r="X16" s="53"/>
      <c r="Y16" s="54">
        <v>11.574999999999999</v>
      </c>
    </row>
    <row r="17" spans="1:25" ht="15.95" customHeight="1" x14ac:dyDescent="0.25">
      <c r="A17" s="50">
        <f t="shared" ref="A17:A45" si="0">A16+1</f>
        <v>42646</v>
      </c>
      <c r="B17" s="51">
        <v>89.748199999999997</v>
      </c>
      <c r="C17" s="51">
        <v>4.9824999999999999</v>
      </c>
      <c r="D17" s="51">
        <v>1.1307</v>
      </c>
      <c r="E17" s="51">
        <v>0.1207</v>
      </c>
      <c r="F17" s="51">
        <v>0.19239999999999999</v>
      </c>
      <c r="G17" s="51">
        <v>4.1999999999999997E-3</v>
      </c>
      <c r="H17" s="51">
        <v>4.5499999999999999E-2</v>
      </c>
      <c r="I17" s="51">
        <v>3.56E-2</v>
      </c>
      <c r="J17" s="51">
        <v>3.9300000000000002E-2</v>
      </c>
      <c r="K17" s="51">
        <v>1.04E-2</v>
      </c>
      <c r="L17" s="51">
        <v>1.7238</v>
      </c>
      <c r="M17" s="51">
        <v>1.9666999999999999</v>
      </c>
      <c r="N17" s="51">
        <v>0.751</v>
      </c>
      <c r="O17" s="51">
        <v>34.469000000000001</v>
      </c>
      <c r="P17" s="52">
        <v>8232</v>
      </c>
      <c r="Q17" s="51">
        <v>38.178199999999997</v>
      </c>
      <c r="R17" s="52">
        <v>9118</v>
      </c>
      <c r="S17" s="51">
        <v>48.349499999999999</v>
      </c>
      <c r="T17" s="53">
        <v>-11.6</v>
      </c>
      <c r="U17" s="53">
        <v>-12</v>
      </c>
      <c r="V17" s="52"/>
      <c r="W17" s="53"/>
      <c r="X17" s="53"/>
      <c r="Y17" s="54">
        <v>13.044</v>
      </c>
    </row>
    <row r="18" spans="1:25" ht="15.95" customHeight="1" x14ac:dyDescent="0.25">
      <c r="A18" s="50">
        <f t="shared" si="0"/>
        <v>42647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1"/>
      <c r="R18" s="52"/>
      <c r="S18" s="51"/>
      <c r="T18" s="53">
        <v>-12.3</v>
      </c>
      <c r="U18" s="53">
        <v>-12.9</v>
      </c>
      <c r="V18" s="52"/>
      <c r="W18" s="56"/>
      <c r="X18" s="56"/>
      <c r="Y18" s="54">
        <v>19.643000000000001</v>
      </c>
    </row>
    <row r="19" spans="1:25" ht="15.95" customHeight="1" x14ac:dyDescent="0.25">
      <c r="A19" s="50">
        <f t="shared" si="0"/>
        <v>42648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1"/>
      <c r="R19" s="52"/>
      <c r="S19" s="51"/>
      <c r="T19" s="53">
        <v>-12.3</v>
      </c>
      <c r="U19" s="53">
        <v>-12.8</v>
      </c>
      <c r="V19" s="52"/>
      <c r="W19" s="53"/>
      <c r="X19" s="53"/>
      <c r="Y19" s="54">
        <v>27.616</v>
      </c>
    </row>
    <row r="20" spans="1:25" ht="15.95" customHeight="1" x14ac:dyDescent="0.25">
      <c r="A20" s="50">
        <f t="shared" si="0"/>
        <v>42649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1"/>
      <c r="R20" s="52"/>
      <c r="S20" s="51"/>
      <c r="T20" s="53">
        <v>-11.5</v>
      </c>
      <c r="U20" s="53">
        <v>-11.1</v>
      </c>
      <c r="V20" s="52" t="s">
        <v>53</v>
      </c>
      <c r="W20" s="57" t="s">
        <v>54</v>
      </c>
      <c r="X20" s="57" t="s">
        <v>55</v>
      </c>
      <c r="Y20" s="54">
        <v>30.942</v>
      </c>
    </row>
    <row r="21" spans="1:25" ht="15.95" customHeight="1" x14ac:dyDescent="0.25">
      <c r="A21" s="50">
        <f t="shared" si="0"/>
        <v>42650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1"/>
      <c r="R21" s="52"/>
      <c r="S21" s="51"/>
      <c r="T21" s="53">
        <v>-11.8</v>
      </c>
      <c r="U21" s="53">
        <v>-11.2</v>
      </c>
      <c r="V21" s="52"/>
      <c r="W21" s="53"/>
      <c r="X21" s="53"/>
      <c r="Y21" s="54">
        <v>39.496000000000002</v>
      </c>
    </row>
    <row r="22" spans="1:25" ht="15.95" customHeight="1" x14ac:dyDescent="0.25">
      <c r="A22" s="50">
        <f t="shared" si="0"/>
        <v>42651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1"/>
      <c r="R22" s="52"/>
      <c r="S22" s="51"/>
      <c r="T22" s="53"/>
      <c r="U22" s="53"/>
      <c r="V22" s="52"/>
      <c r="W22" s="57"/>
      <c r="X22" s="57"/>
      <c r="Y22" s="54">
        <v>42.305</v>
      </c>
    </row>
    <row r="23" spans="1:25" ht="15.95" customHeight="1" x14ac:dyDescent="0.25">
      <c r="A23" s="50">
        <f t="shared" si="0"/>
        <v>42652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1"/>
      <c r="R23" s="52"/>
      <c r="S23" s="51"/>
      <c r="T23" s="53"/>
      <c r="U23" s="53"/>
      <c r="V23" s="52"/>
      <c r="W23" s="53"/>
      <c r="X23" s="53"/>
      <c r="Y23" s="54">
        <v>49.773000000000003</v>
      </c>
    </row>
    <row r="24" spans="1:25" ht="15.95" customHeight="1" x14ac:dyDescent="0.25">
      <c r="A24" s="50">
        <f t="shared" si="0"/>
        <v>42653</v>
      </c>
      <c r="B24" s="51">
        <v>89.671700000000001</v>
      </c>
      <c r="C24" s="51">
        <v>5.0076999999999998</v>
      </c>
      <c r="D24" s="51">
        <v>1.1869000000000001</v>
      </c>
      <c r="E24" s="51">
        <v>0.1278</v>
      </c>
      <c r="F24" s="51">
        <v>0.20760000000000001</v>
      </c>
      <c r="G24" s="51">
        <v>3.2000000000000002E-3</v>
      </c>
      <c r="H24" s="51">
        <v>5.0200000000000002E-2</v>
      </c>
      <c r="I24" s="51">
        <v>4.0399999999999998E-2</v>
      </c>
      <c r="J24" s="51">
        <v>4.2500000000000003E-2</v>
      </c>
      <c r="K24" s="51">
        <v>9.9000000000000008E-3</v>
      </c>
      <c r="L24" s="51">
        <v>1.6647000000000001</v>
      </c>
      <c r="M24" s="51">
        <v>1.9873000000000001</v>
      </c>
      <c r="N24" s="51">
        <v>0.75239999999999996</v>
      </c>
      <c r="O24" s="51">
        <v>34.548200000000001</v>
      </c>
      <c r="P24" s="52">
        <v>8251</v>
      </c>
      <c r="Q24" s="51">
        <v>38.263599999999997</v>
      </c>
      <c r="R24" s="52">
        <v>9139</v>
      </c>
      <c r="S24" s="51">
        <v>48.411299999999997</v>
      </c>
      <c r="T24" s="53">
        <v>-11.8</v>
      </c>
      <c r="U24" s="53">
        <v>-11.4</v>
      </c>
      <c r="V24" s="52"/>
      <c r="W24" s="53"/>
      <c r="X24" s="53"/>
      <c r="Y24" s="54">
        <v>50.500999999999998</v>
      </c>
    </row>
    <row r="25" spans="1:25" ht="15.95" customHeight="1" x14ac:dyDescent="0.25">
      <c r="A25" s="50">
        <f t="shared" si="0"/>
        <v>42654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1"/>
      <c r="R25" s="52"/>
      <c r="S25" s="51"/>
      <c r="T25" s="53">
        <v>-12.4</v>
      </c>
      <c r="U25" s="53">
        <v>-11.2</v>
      </c>
      <c r="V25" s="52"/>
      <c r="W25" s="53"/>
      <c r="X25" s="53"/>
      <c r="Y25" s="54">
        <v>46.99</v>
      </c>
    </row>
    <row r="26" spans="1:25" ht="15.95" customHeight="1" x14ac:dyDescent="0.25">
      <c r="A26" s="50">
        <f t="shared" si="0"/>
        <v>42655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1"/>
      <c r="R26" s="52"/>
      <c r="S26" s="51"/>
      <c r="T26" s="53">
        <v>-12.4</v>
      </c>
      <c r="U26" s="53">
        <v>-10.7</v>
      </c>
      <c r="V26" s="52"/>
      <c r="W26" s="53"/>
      <c r="X26" s="53"/>
      <c r="Y26" s="54">
        <v>55.231000000000002</v>
      </c>
    </row>
    <row r="27" spans="1:25" ht="15.95" customHeight="1" x14ac:dyDescent="0.25">
      <c r="A27" s="50">
        <f t="shared" si="0"/>
        <v>42656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1"/>
      <c r="R27" s="52"/>
      <c r="S27" s="51"/>
      <c r="T27" s="53">
        <v>-12.7</v>
      </c>
      <c r="U27" s="53">
        <v>-11.7</v>
      </c>
      <c r="V27" s="52"/>
      <c r="W27" s="53"/>
      <c r="X27" s="53"/>
      <c r="Y27" s="54">
        <v>61.831000000000003</v>
      </c>
    </row>
    <row r="28" spans="1:25" ht="15.95" customHeight="1" x14ac:dyDescent="0.25">
      <c r="A28" s="50">
        <f t="shared" si="0"/>
        <v>42657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1"/>
      <c r="R28" s="52"/>
      <c r="S28" s="51"/>
      <c r="T28" s="53"/>
      <c r="U28" s="53"/>
      <c r="V28" s="52"/>
      <c r="W28" s="53"/>
      <c r="X28" s="53"/>
      <c r="Y28" s="54">
        <v>64.81</v>
      </c>
    </row>
    <row r="29" spans="1:25" ht="15.95" customHeight="1" x14ac:dyDescent="0.25">
      <c r="A29" s="50">
        <f t="shared" si="0"/>
        <v>42658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1"/>
      <c r="R29" s="52"/>
      <c r="S29" s="51"/>
      <c r="T29" s="53"/>
      <c r="U29" s="53"/>
      <c r="V29" s="52"/>
      <c r="W29" s="57"/>
      <c r="X29" s="57"/>
      <c r="Y29" s="54">
        <v>85.873000000000005</v>
      </c>
    </row>
    <row r="30" spans="1:25" ht="15.95" customHeight="1" x14ac:dyDescent="0.25">
      <c r="A30" s="50">
        <f t="shared" si="0"/>
        <v>42659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1"/>
      <c r="R30" s="52"/>
      <c r="S30" s="51"/>
      <c r="T30" s="53"/>
      <c r="U30" s="53"/>
      <c r="V30" s="52"/>
      <c r="W30" s="53"/>
      <c r="X30" s="53"/>
      <c r="Y30" s="54">
        <v>76.233000000000004</v>
      </c>
    </row>
    <row r="31" spans="1:25" ht="15.95" customHeight="1" x14ac:dyDescent="0.25">
      <c r="A31" s="50">
        <f t="shared" si="0"/>
        <v>42660</v>
      </c>
      <c r="B31" s="51">
        <v>89.795299999999997</v>
      </c>
      <c r="C31" s="51">
        <v>4.9455</v>
      </c>
      <c r="D31" s="51">
        <v>1.0860000000000001</v>
      </c>
      <c r="E31" s="51">
        <v>0.1191</v>
      </c>
      <c r="F31" s="51">
        <v>0.1908</v>
      </c>
      <c r="G31" s="51">
        <v>3.3E-3</v>
      </c>
      <c r="H31" s="51">
        <v>4.7699999999999999E-2</v>
      </c>
      <c r="I31" s="51">
        <v>3.8300000000000001E-2</v>
      </c>
      <c r="J31" s="51">
        <v>5.33E-2</v>
      </c>
      <c r="K31" s="51">
        <v>9.4999999999999998E-3</v>
      </c>
      <c r="L31" s="51">
        <v>1.7131000000000001</v>
      </c>
      <c r="M31" s="51">
        <v>1.9981</v>
      </c>
      <c r="N31" s="51">
        <v>0.751</v>
      </c>
      <c r="O31" s="51">
        <v>34.449100000000001</v>
      </c>
      <c r="P31" s="52">
        <v>8228</v>
      </c>
      <c r="Q31" s="51">
        <v>38.156700000000001</v>
      </c>
      <c r="R31" s="52">
        <v>9113</v>
      </c>
      <c r="S31" s="51">
        <v>48.321800000000003</v>
      </c>
      <c r="T31" s="53">
        <v>-13.6</v>
      </c>
      <c r="U31" s="53">
        <v>-11.9</v>
      </c>
      <c r="V31" s="52"/>
      <c r="W31" s="53"/>
      <c r="X31" s="53"/>
      <c r="Y31" s="54">
        <v>71.263000000000005</v>
      </c>
    </row>
    <row r="32" spans="1:25" ht="15.95" customHeight="1" x14ac:dyDescent="0.25">
      <c r="A32" s="50">
        <f t="shared" si="0"/>
        <v>42661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1"/>
      <c r="R32" s="52"/>
      <c r="S32" s="51"/>
      <c r="T32" s="53">
        <v>-12.9</v>
      </c>
      <c r="U32" s="53">
        <v>-11.4</v>
      </c>
      <c r="V32" s="52"/>
      <c r="W32" s="53"/>
      <c r="X32" s="53"/>
      <c r="Y32" s="54">
        <v>69.192999999999998</v>
      </c>
    </row>
    <row r="33" spans="1:26" ht="15.95" customHeight="1" x14ac:dyDescent="0.25">
      <c r="A33" s="50">
        <f t="shared" si="0"/>
        <v>42662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1"/>
      <c r="R33" s="52"/>
      <c r="S33" s="51"/>
      <c r="T33" s="53">
        <v>-12.8</v>
      </c>
      <c r="U33" s="53">
        <v>-11.1</v>
      </c>
      <c r="V33" s="52"/>
      <c r="W33" s="53"/>
      <c r="X33" s="53"/>
      <c r="Y33" s="54">
        <v>78.510999999999996</v>
      </c>
    </row>
    <row r="34" spans="1:26" ht="15.95" customHeight="1" x14ac:dyDescent="0.25">
      <c r="A34" s="50">
        <f t="shared" si="0"/>
        <v>42663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1"/>
      <c r="R34" s="52"/>
      <c r="S34" s="51"/>
      <c r="T34" s="53">
        <v>-12.8</v>
      </c>
      <c r="U34" s="53">
        <v>-11</v>
      </c>
      <c r="V34" s="52"/>
      <c r="W34" s="53"/>
      <c r="X34" s="53"/>
      <c r="Y34" s="54">
        <v>72.602000000000004</v>
      </c>
    </row>
    <row r="35" spans="1:26" ht="15.95" customHeight="1" x14ac:dyDescent="0.25">
      <c r="A35" s="50">
        <f t="shared" si="0"/>
        <v>42664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51"/>
      <c r="R35" s="52"/>
      <c r="S35" s="51"/>
      <c r="T35" s="53">
        <v>-13</v>
      </c>
      <c r="U35" s="53">
        <v>-12.4</v>
      </c>
      <c r="V35" s="52"/>
      <c r="W35" s="57"/>
      <c r="X35" s="57"/>
      <c r="Y35" s="54">
        <v>75.816000000000003</v>
      </c>
    </row>
    <row r="36" spans="1:26" ht="15.95" customHeight="1" x14ac:dyDescent="0.25">
      <c r="A36" s="50">
        <f t="shared" si="0"/>
        <v>42665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1"/>
      <c r="R36" s="52"/>
      <c r="S36" s="51"/>
      <c r="T36" s="53"/>
      <c r="U36" s="53"/>
      <c r="V36" s="52"/>
      <c r="W36" s="53"/>
      <c r="X36" s="53"/>
      <c r="Y36" s="54">
        <v>77.576999999999998</v>
      </c>
    </row>
    <row r="37" spans="1:26" ht="15.95" customHeight="1" x14ac:dyDescent="0.25">
      <c r="A37" s="50">
        <f t="shared" si="0"/>
        <v>42666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1"/>
      <c r="R37" s="52"/>
      <c r="S37" s="51"/>
      <c r="T37" s="53"/>
      <c r="U37" s="53"/>
      <c r="V37" s="52"/>
      <c r="W37" s="53"/>
      <c r="X37" s="53"/>
      <c r="Y37" s="54">
        <v>74.195999999999998</v>
      </c>
    </row>
    <row r="38" spans="1:26" ht="15.95" customHeight="1" x14ac:dyDescent="0.25">
      <c r="A38" s="50">
        <f t="shared" si="0"/>
        <v>42667</v>
      </c>
      <c r="B38" s="51">
        <v>89.860399999999998</v>
      </c>
      <c r="C38" s="51">
        <v>4.9000000000000004</v>
      </c>
      <c r="D38" s="51">
        <v>1.0277000000000001</v>
      </c>
      <c r="E38" s="51">
        <v>0.1147</v>
      </c>
      <c r="F38" s="51">
        <v>0.17610000000000001</v>
      </c>
      <c r="G38" s="51">
        <v>3.5999999999999999E-3</v>
      </c>
      <c r="H38" s="51">
        <v>4.3299999999999998E-2</v>
      </c>
      <c r="I38" s="51">
        <v>3.3099999999999997E-2</v>
      </c>
      <c r="J38" s="51">
        <v>3.2300000000000002E-2</v>
      </c>
      <c r="K38" s="51">
        <v>9.7000000000000003E-3</v>
      </c>
      <c r="L38" s="51">
        <v>1.6738</v>
      </c>
      <c r="M38" s="51">
        <v>2.1254</v>
      </c>
      <c r="N38" s="51">
        <v>0.75019999999999998</v>
      </c>
      <c r="O38" s="51">
        <v>34.325899999999997</v>
      </c>
      <c r="P38" s="52">
        <v>8198</v>
      </c>
      <c r="Q38" s="51">
        <v>38.023499999999999</v>
      </c>
      <c r="R38" s="52">
        <v>9081</v>
      </c>
      <c r="S38" s="51">
        <v>48.179900000000004</v>
      </c>
      <c r="T38" s="53">
        <v>-13.9</v>
      </c>
      <c r="U38" s="53">
        <v>-12.1</v>
      </c>
      <c r="V38" s="52"/>
      <c r="W38" s="53"/>
      <c r="X38" s="53"/>
      <c r="Y38" s="54">
        <v>74.242000000000004</v>
      </c>
    </row>
    <row r="39" spans="1:26" ht="15.95" customHeight="1" x14ac:dyDescent="0.25">
      <c r="A39" s="50">
        <f t="shared" si="0"/>
        <v>42668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1"/>
      <c r="R39" s="52"/>
      <c r="S39" s="51"/>
      <c r="T39" s="53">
        <v>-14</v>
      </c>
      <c r="U39" s="53">
        <v>-12.2</v>
      </c>
      <c r="V39" s="52"/>
      <c r="W39" s="53"/>
      <c r="X39" s="53"/>
      <c r="Y39" s="54">
        <v>75.978999999999999</v>
      </c>
    </row>
    <row r="40" spans="1:26" ht="15.95" customHeight="1" x14ac:dyDescent="0.25">
      <c r="A40" s="50">
        <f t="shared" si="0"/>
        <v>42669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  <c r="Q40" s="51"/>
      <c r="R40" s="52"/>
      <c r="S40" s="51"/>
      <c r="T40" s="53">
        <v>-13.2</v>
      </c>
      <c r="U40" s="53">
        <v>-12</v>
      </c>
      <c r="V40" s="52"/>
      <c r="W40" s="53"/>
      <c r="X40" s="53"/>
      <c r="Y40" s="54">
        <v>74.623999999999995</v>
      </c>
    </row>
    <row r="41" spans="1:26" ht="15.95" customHeight="1" x14ac:dyDescent="0.25">
      <c r="A41" s="50">
        <f t="shared" si="0"/>
        <v>42670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  <c r="Q41" s="51"/>
      <c r="R41" s="52"/>
      <c r="S41" s="51"/>
      <c r="T41" s="53">
        <v>-13.3</v>
      </c>
      <c r="U41" s="53">
        <v>-11.8</v>
      </c>
      <c r="V41" s="52"/>
      <c r="W41" s="53"/>
      <c r="X41" s="53"/>
      <c r="Y41" s="54">
        <v>73.620999999999995</v>
      </c>
    </row>
    <row r="42" spans="1:26" ht="15.95" customHeight="1" x14ac:dyDescent="0.25">
      <c r="A42" s="50">
        <f t="shared" si="0"/>
        <v>42671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51"/>
      <c r="R42" s="52"/>
      <c r="S42" s="51"/>
      <c r="T42" s="53">
        <v>-13.4</v>
      </c>
      <c r="U42" s="53">
        <v>-11.6</v>
      </c>
      <c r="V42" s="52"/>
      <c r="W42" s="53"/>
      <c r="X42" s="53"/>
      <c r="Y42" s="54">
        <v>74.114000000000004</v>
      </c>
    </row>
    <row r="43" spans="1:26" ht="15.95" customHeight="1" x14ac:dyDescent="0.25">
      <c r="A43" s="50">
        <f t="shared" si="0"/>
        <v>42672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1"/>
      <c r="R43" s="52"/>
      <c r="S43" s="51"/>
      <c r="T43" s="53"/>
      <c r="U43" s="53"/>
      <c r="V43" s="52"/>
      <c r="W43" s="53"/>
      <c r="X43" s="53"/>
      <c r="Y43" s="54">
        <v>78.546000000000006</v>
      </c>
    </row>
    <row r="44" spans="1:26" ht="15.95" customHeight="1" x14ac:dyDescent="0.25">
      <c r="A44" s="50">
        <f t="shared" si="0"/>
        <v>42673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1"/>
      <c r="R44" s="52"/>
      <c r="S44" s="51"/>
      <c r="T44" s="53"/>
      <c r="U44" s="53"/>
      <c r="V44" s="52"/>
      <c r="W44" s="53"/>
      <c r="X44" s="53"/>
      <c r="Y44" s="54">
        <v>76.884</v>
      </c>
    </row>
    <row r="45" spans="1:26" ht="15.95" customHeight="1" x14ac:dyDescent="0.25">
      <c r="A45" s="50">
        <f t="shared" si="0"/>
        <v>42674</v>
      </c>
      <c r="B45" s="51">
        <v>90.117099999999994</v>
      </c>
      <c r="C45" s="51">
        <v>4.7851999999999997</v>
      </c>
      <c r="D45" s="51">
        <v>1.0105</v>
      </c>
      <c r="E45" s="51">
        <v>0.1047</v>
      </c>
      <c r="F45" s="51">
        <v>0.1527</v>
      </c>
      <c r="G45" s="51">
        <v>3.3999999999999998E-3</v>
      </c>
      <c r="H45" s="51">
        <v>3.7900000000000003E-2</v>
      </c>
      <c r="I45" s="51">
        <v>2.9000000000000001E-2</v>
      </c>
      <c r="J45" s="51">
        <v>3.0200000000000001E-2</v>
      </c>
      <c r="K45" s="51">
        <v>0.108</v>
      </c>
      <c r="L45" s="51">
        <v>1.6168</v>
      </c>
      <c r="M45" s="51">
        <v>2.1017999999999999</v>
      </c>
      <c r="N45" s="51">
        <v>0.74790000000000001</v>
      </c>
      <c r="O45" s="51">
        <v>34.274799999999999</v>
      </c>
      <c r="P45" s="52">
        <v>8186</v>
      </c>
      <c r="Q45" s="51">
        <v>37.969799999999999</v>
      </c>
      <c r="R45" s="52">
        <v>9068</v>
      </c>
      <c r="S45" s="51">
        <v>48.186</v>
      </c>
      <c r="T45" s="53">
        <v>-14.5</v>
      </c>
      <c r="U45" s="53">
        <v>-12.5</v>
      </c>
      <c r="V45" s="52"/>
      <c r="W45" s="53"/>
      <c r="X45" s="53"/>
      <c r="Y45" s="54">
        <v>77.468999999999994</v>
      </c>
    </row>
    <row r="46" spans="1:26" ht="15.75" customHeight="1" x14ac:dyDescent="0.25">
      <c r="A46" s="58" t="s">
        <v>56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60"/>
      <c r="X46" s="61">
        <f>SUM(Y15:Y45)</f>
        <v>1814.6470000000002</v>
      </c>
      <c r="Y46" s="62"/>
    </row>
    <row r="47" spans="1:26" ht="15.75" customHeight="1" x14ac:dyDescent="0.25">
      <c r="A47" s="63"/>
      <c r="B47" s="63"/>
      <c r="C47" s="64"/>
      <c r="D47" s="64"/>
      <c r="E47" s="64"/>
      <c r="F47" s="65"/>
      <c r="G47" s="65"/>
      <c r="H47" s="66"/>
      <c r="I47" s="67"/>
      <c r="J47" s="64"/>
      <c r="K47" s="64"/>
      <c r="L47" s="68"/>
      <c r="M47" s="68"/>
      <c r="N47" s="69"/>
      <c r="O47" s="5"/>
      <c r="P47" s="70"/>
      <c r="Q47" s="70"/>
      <c r="R47" s="71"/>
      <c r="S47" s="71"/>
      <c r="T47" s="72"/>
      <c r="U47" s="72"/>
      <c r="V47" s="72"/>
      <c r="W47" s="73"/>
      <c r="X47" s="74"/>
    </row>
    <row r="48" spans="1:26" ht="22.5" customHeight="1" x14ac:dyDescent="0.25">
      <c r="A48" s="75" t="s">
        <v>57</v>
      </c>
      <c r="B48" s="75"/>
      <c r="C48" s="75"/>
      <c r="D48" s="75"/>
      <c r="E48" s="75"/>
      <c r="F48" s="75"/>
      <c r="G48" s="75"/>
      <c r="H48" s="75"/>
      <c r="I48" s="75"/>
      <c r="J48" s="75"/>
      <c r="K48" s="76"/>
      <c r="L48" s="76"/>
      <c r="M48" s="76"/>
      <c r="N48" s="76"/>
      <c r="O48" s="77" t="s">
        <v>58</v>
      </c>
      <c r="P48" s="77"/>
      <c r="Q48" s="77"/>
      <c r="R48" s="77"/>
      <c r="S48" s="77"/>
      <c r="T48" s="77"/>
      <c r="U48" s="77"/>
      <c r="V48" s="77"/>
      <c r="W48" s="77"/>
      <c r="X48" s="76"/>
      <c r="Y48" s="78"/>
      <c r="Z48" s="79"/>
    </row>
    <row r="49" spans="1:26" ht="23.25" customHeight="1" x14ac:dyDescent="0.25">
      <c r="A49" s="75" t="s">
        <v>59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76"/>
      <c r="M49" s="76"/>
      <c r="N49" s="76"/>
      <c r="O49" s="77" t="s">
        <v>60</v>
      </c>
      <c r="P49" s="77"/>
      <c r="Q49" s="77"/>
      <c r="R49" s="77"/>
      <c r="S49" s="77"/>
      <c r="T49" s="77"/>
      <c r="U49" s="77"/>
      <c r="V49" s="77"/>
      <c r="W49" s="77"/>
      <c r="X49" s="76"/>
      <c r="Y49" s="80"/>
      <c r="Z49" s="80"/>
    </row>
    <row r="50" spans="1:26" ht="12.6" customHeight="1" x14ac:dyDescent="0.25">
      <c r="A50" s="81"/>
      <c r="B50" s="8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6" ht="15.75" x14ac:dyDescent="0.25">
      <c r="A51" s="81"/>
      <c r="B51" s="8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7" spans="1:26" x14ac:dyDescent="0.25">
      <c r="L57" s="82"/>
    </row>
  </sheetData>
  <mergeCells count="39">
    <mergeCell ref="A48:J48"/>
    <mergeCell ref="O48:W48"/>
    <mergeCell ref="A49:J49"/>
    <mergeCell ref="O49:W49"/>
    <mergeCell ref="A46:W46"/>
    <mergeCell ref="X46:Y46"/>
    <mergeCell ref="C47:E47"/>
    <mergeCell ref="F47:G47"/>
    <mergeCell ref="J47:K47"/>
    <mergeCell ref="L47:M47"/>
    <mergeCell ref="R47:S47"/>
    <mergeCell ref="T47:V47"/>
    <mergeCell ref="W47:X47"/>
    <mergeCell ref="V12:V14"/>
    <mergeCell ref="W12:W14"/>
    <mergeCell ref="X12:X14"/>
    <mergeCell ref="Y12:Y14"/>
    <mergeCell ref="T13:T14"/>
    <mergeCell ref="U13:U14"/>
    <mergeCell ref="A12:A14"/>
    <mergeCell ref="B12:M12"/>
    <mergeCell ref="N12:N14"/>
    <mergeCell ref="O12:R12"/>
    <mergeCell ref="S12:S13"/>
    <mergeCell ref="T12:U12"/>
    <mergeCell ref="O14:S14"/>
    <mergeCell ref="A6:R6"/>
    <mergeCell ref="B7:W7"/>
    <mergeCell ref="F8:S8"/>
    <mergeCell ref="F9:Q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2016-11-01T08:25:51Z</dcterms:created>
  <dcterms:modified xsi:type="dcterms:W3CDTF">2016-11-01T08:26:02Z</dcterms:modified>
</cp:coreProperties>
</file>