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<sst xmlns="http://schemas.openxmlformats.org/spreadsheetml/2006/main" count="50" uniqueCount="49">
  <si>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</si>
  <si>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</si>
  <si>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</si>
  <si>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</si>
  <si>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</si>
  <si>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</si>
  <si>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</si>
  <si>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</si>
  <si>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</si>
  <si>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</si>
  <si>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</si>
  <si>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</si>
  <si>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</si>
  <si>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</si>
  <si>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</si>
  <si>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</si>
  <si>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</si>
  <si>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</si>
  <si>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</si>
  <si>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</si>
  <si>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</si>
  <si>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</si>
  <si>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</si>
  <si>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</si>
  <si>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</si>
  <si>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</si>
  <si>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</si>
  <si>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</si>
  <si>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</si>
  <si>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</si>
  <si>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</si>
  <si>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</si>
  <si>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</si>
  <si>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</si>
  <si>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</si>
  <si>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</si>
  <si>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</si>
  <si>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</si>
  <si>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</si>
  <si>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В. Опацький</t>
  </si>
  <si>
    <t>Головний інженер  Богородчанського ЛВУМГ</t>
  </si>
  <si>
    <t>Н.Сапіжак</t>
  </si>
  <si>
    <t>04.11.2016 р.</t>
  </si>
  <si>
    <t>з газопроводу "Союз" за період з 03.10.2016 р.  по  06.11.2016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</si>
  <si>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</si>
  <si>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</si>
  <si>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</si>
  <si>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</si>
  <si>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 298 630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</si>
</sst>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1" xfId="0" applyFont="1" applyBorder="1" applyAlignment="1">
      <alignment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5" fontId="35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tabSelected="1" view="pageBreakPreview" zoomScale="81" zoomScaleSheetLayoutView="81" workbookViewId="0" topLeftCell="A1">
      <selection activeCell="Q22" sqref="Q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6" width="8.00390625" style="0" customWidth="1"/>
    <col min="17" max="17" width="7.125" style="0" customWidth="1"/>
    <col min="18" max="18" width="7.875" style="0" customWidth="1"/>
    <col min="19" max="19" width="7.625" style="0" customWidth="1"/>
    <col min="20" max="20" width="8.50390625" style="0" customWidth="1"/>
    <col min="21" max="21" width="6.00390625" style="0" customWidth="1"/>
    <col min="22" max="22" width="9.50390625" style="0" customWidth="1"/>
    <col min="23" max="23" width="9.00390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0"/>
      <c r="W2" s="51"/>
      <c r="X2" s="51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3" t="s">
        <v>28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2:26" ht="21.75" customHeight="1">
      <c r="B7" s="52" t="s">
        <v>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42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"/>
      <c r="Z8" s="4"/>
    </row>
    <row r="9" spans="2:26" ht="18" customHeight="1">
      <c r="B9" s="53" t="s">
        <v>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4"/>
      <c r="Z9" s="4"/>
    </row>
    <row r="10" spans="2:27" ht="32.25" customHeight="1">
      <c r="B10" s="58" t="s">
        <v>12</v>
      </c>
      <c r="C10" s="67" t="s">
        <v>29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44" t="s">
        <v>30</v>
      </c>
      <c r="P10" s="45"/>
      <c r="Q10" s="45"/>
      <c r="R10" s="45"/>
      <c r="S10" s="45"/>
      <c r="T10" s="46"/>
      <c r="U10" s="55" t="s">
        <v>27</v>
      </c>
      <c r="V10" s="61" t="s">
        <v>24</v>
      </c>
      <c r="W10" s="61" t="s">
        <v>25</v>
      </c>
      <c r="X10" s="61" t="s">
        <v>26</v>
      </c>
      <c r="Y10" s="4"/>
      <c r="AA10" s="5"/>
    </row>
    <row r="11" spans="2:27" ht="48.75" customHeight="1">
      <c r="B11" s="59"/>
      <c r="C11" s="47" t="s">
        <v>13</v>
      </c>
      <c r="D11" s="47" t="s">
        <v>14</v>
      </c>
      <c r="E11" s="47" t="s">
        <v>15</v>
      </c>
      <c r="F11" s="47" t="s">
        <v>16</v>
      </c>
      <c r="G11" s="47" t="s">
        <v>36</v>
      </c>
      <c r="H11" s="47" t="s">
        <v>17</v>
      </c>
      <c r="I11" s="47" t="s">
        <v>18</v>
      </c>
      <c r="J11" s="47" t="s">
        <v>19</v>
      </c>
      <c r="K11" s="47" t="s">
        <v>20</v>
      </c>
      <c r="L11" s="47" t="s">
        <v>21</v>
      </c>
      <c r="M11" s="47" t="s">
        <v>22</v>
      </c>
      <c r="N11" s="47" t="s">
        <v>23</v>
      </c>
      <c r="O11" s="47" t="s">
        <v>10</v>
      </c>
      <c r="P11" s="64" t="s">
        <v>44</v>
      </c>
      <c r="Q11" s="47" t="s">
        <v>45</v>
      </c>
      <c r="R11" s="64" t="s">
        <v>46</v>
      </c>
      <c r="S11" s="47" t="s">
        <v>47</v>
      </c>
      <c r="T11" s="47" t="s">
        <v>11</v>
      </c>
      <c r="U11" s="56"/>
      <c r="V11" s="62"/>
      <c r="W11" s="62"/>
      <c r="X11" s="62"/>
      <c r="Y11" s="4"/>
      <c r="AA11" s="5"/>
    </row>
    <row r="12" spans="2:28" ht="15.75" customHeight="1">
      <c r="B12" s="5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5"/>
      <c r="Q12" s="48"/>
      <c r="R12" s="65"/>
      <c r="S12" s="48"/>
      <c r="T12" s="48"/>
      <c r="U12" s="56"/>
      <c r="V12" s="62"/>
      <c r="W12" s="62"/>
      <c r="X12" s="62"/>
      <c r="Y12" s="4"/>
      <c r="AA12" s="5"/>
      <c r="AB12"/>
    </row>
    <row r="13" spans="2:28" ht="21" customHeight="1">
      <c r="B13" s="6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6"/>
      <c r="Q13" s="49"/>
      <c r="R13" s="66"/>
      <c r="S13" s="49"/>
      <c r="T13" s="49"/>
      <c r="U13" s="57"/>
      <c r="V13" s="63"/>
      <c r="W13" s="63"/>
      <c r="X13" s="63"/>
      <c r="Y13" s="4"/>
      <c r="AA13" s="5"/>
      <c r="AB13"/>
    </row>
    <row r="14" spans="2:27" s="7" customFormat="1" ht="12.75" customHeight="1">
      <c r="B14" s="24">
        <v>3</v>
      </c>
      <c r="C14" s="26">
        <v>95.7588</v>
      </c>
      <c r="D14" s="26">
        <v>2.3153</v>
      </c>
      <c r="E14" s="26">
        <v>0.7388</v>
      </c>
      <c r="F14" s="26">
        <v>0.1166</v>
      </c>
      <c r="G14" s="26">
        <v>0.115</v>
      </c>
      <c r="H14" s="26">
        <v>0.0009</v>
      </c>
      <c r="I14" s="26">
        <v>0.022</v>
      </c>
      <c r="J14" s="26">
        <v>0.0158</v>
      </c>
      <c r="K14" s="26">
        <v>0.0051</v>
      </c>
      <c r="L14" s="26">
        <v>0.0036</v>
      </c>
      <c r="M14" s="26">
        <v>0.7269</v>
      </c>
      <c r="N14" s="26">
        <v>0.1812</v>
      </c>
      <c r="O14" s="26">
        <v>0.7013</v>
      </c>
      <c r="P14" s="26">
        <v>38.0785</v>
      </c>
      <c r="Q14" s="30">
        <f>P14*1000/4.1868</f>
        <v>9094.893474730105</v>
      </c>
      <c r="R14" s="26">
        <v>34.3419</v>
      </c>
      <c r="S14" s="30">
        <f>R14*1000/4.1868</f>
        <v>8202.421897391803</v>
      </c>
      <c r="T14" s="27">
        <v>49.9008</v>
      </c>
      <c r="U14" s="27">
        <v>-16.7</v>
      </c>
      <c r="V14" s="32"/>
      <c r="W14" s="33"/>
      <c r="X14" s="33"/>
      <c r="Z14" s="25">
        <f aca="true" t="shared" si="0" ref="Z14:Z19">SUM(C14:N14)</f>
        <v>100</v>
      </c>
      <c r="AA14" s="8" t="str">
        <f>IF(Z14=100,"ОК"," ")</f>
        <v>ОК</v>
      </c>
    </row>
    <row r="15" spans="2:27" s="7" customFormat="1" ht="12.75" customHeight="1">
      <c r="B15" s="24">
        <v>10</v>
      </c>
      <c r="C15" s="26">
        <v>95.8731</v>
      </c>
      <c r="D15" s="26">
        <v>2.2542</v>
      </c>
      <c r="E15" s="26">
        <v>0.7142</v>
      </c>
      <c r="F15" s="26">
        <v>0.1125</v>
      </c>
      <c r="G15" s="26">
        <v>0.1103</v>
      </c>
      <c r="H15" s="26">
        <v>0.0024</v>
      </c>
      <c r="I15" s="26">
        <v>0.0212</v>
      </c>
      <c r="J15" s="26">
        <v>0.0148</v>
      </c>
      <c r="K15" s="26">
        <v>0.0074</v>
      </c>
      <c r="L15" s="26">
        <v>0.0039</v>
      </c>
      <c r="M15" s="26">
        <v>0.7131</v>
      </c>
      <c r="N15" s="26">
        <v>0.1729</v>
      </c>
      <c r="O15" s="26">
        <v>0.7004</v>
      </c>
      <c r="P15" s="26">
        <v>38.0513</v>
      </c>
      <c r="Q15" s="30">
        <f>P15*1000/4.1868</f>
        <v>9088.396866341836</v>
      </c>
      <c r="R15" s="26">
        <v>34.3162</v>
      </c>
      <c r="S15" s="30">
        <f>R15*1000/4.1868</f>
        <v>8196.283557848477</v>
      </c>
      <c r="T15" s="26">
        <v>49.8974</v>
      </c>
      <c r="U15" s="27">
        <v>-17.9</v>
      </c>
      <c r="V15" s="41" t="s">
        <v>34</v>
      </c>
      <c r="W15" s="33">
        <v>0.195</v>
      </c>
      <c r="X15" s="33">
        <v>0.077</v>
      </c>
      <c r="Z15" s="25">
        <f t="shared" si="0"/>
        <v>99.99999999999997</v>
      </c>
      <c r="AA15" s="8" t="str">
        <f>IF(Z15=100,"ОК"," ")</f>
        <v>ОК</v>
      </c>
    </row>
    <row r="16" spans="2:27" s="7" customFormat="1" ht="12.75" customHeight="1">
      <c r="B16" s="24">
        <v>17</v>
      </c>
      <c r="C16" s="26">
        <v>96.1045</v>
      </c>
      <c r="D16" s="26">
        <v>2.0922</v>
      </c>
      <c r="E16" s="26">
        <v>0.6661</v>
      </c>
      <c r="F16" s="26">
        <v>0.1076</v>
      </c>
      <c r="G16" s="26">
        <v>0.1067</v>
      </c>
      <c r="H16" s="26">
        <v>0.0016</v>
      </c>
      <c r="I16" s="26">
        <v>0.0206</v>
      </c>
      <c r="J16" s="26">
        <v>0.015</v>
      </c>
      <c r="K16" s="26">
        <v>0.0075</v>
      </c>
      <c r="L16" s="26">
        <v>0.0034</v>
      </c>
      <c r="M16" s="26">
        <v>0.7148</v>
      </c>
      <c r="N16" s="26">
        <v>0.16</v>
      </c>
      <c r="O16" s="26">
        <v>0.6986</v>
      </c>
      <c r="P16" s="26">
        <v>37.9749</v>
      </c>
      <c r="Q16" s="30">
        <f>P16*1000/4.1868</f>
        <v>9070.149039839496</v>
      </c>
      <c r="R16" s="26">
        <v>34.2448</v>
      </c>
      <c r="S16" s="30">
        <f>R16*1000/4.1868</f>
        <v>8179.229960829272</v>
      </c>
      <c r="T16" s="26">
        <v>49.8628</v>
      </c>
      <c r="U16" s="31">
        <v>-19.1</v>
      </c>
      <c r="V16" s="34"/>
      <c r="W16" s="33"/>
      <c r="X16" s="33"/>
      <c r="Z16" s="25">
        <f t="shared" si="0"/>
        <v>100</v>
      </c>
      <c r="AA16" s="8" t="str">
        <f>IF(Z16=100,"ОК"," ")</f>
        <v>ОК</v>
      </c>
    </row>
    <row r="17" spans="2:27" s="7" customFormat="1" ht="12.75" customHeight="1">
      <c r="B17" s="24">
        <v>24</v>
      </c>
      <c r="C17" s="26">
        <v>96.1297</v>
      </c>
      <c r="D17" s="26">
        <v>2.0993</v>
      </c>
      <c r="E17" s="26">
        <v>0.6489</v>
      </c>
      <c r="F17" s="26">
        <v>0.1038</v>
      </c>
      <c r="G17" s="26">
        <v>0.1019</v>
      </c>
      <c r="H17" s="26">
        <v>0.0014</v>
      </c>
      <c r="I17" s="26">
        <v>0.0192</v>
      </c>
      <c r="J17" s="26">
        <v>0.0137</v>
      </c>
      <c r="K17" s="26">
        <v>0.0047</v>
      </c>
      <c r="L17" s="26">
        <v>0.0035</v>
      </c>
      <c r="M17" s="26">
        <v>0.7114</v>
      </c>
      <c r="N17" s="26">
        <v>0.1625</v>
      </c>
      <c r="O17" s="26">
        <v>0.6982</v>
      </c>
      <c r="P17" s="26">
        <v>37.9535</v>
      </c>
      <c r="Q17" s="30">
        <f>P17*1000/4.1868</f>
        <v>9065.037737651668</v>
      </c>
      <c r="R17" s="26">
        <v>34.2248</v>
      </c>
      <c r="S17" s="30">
        <f>R17*1000/4.1868</f>
        <v>8174.453042896724</v>
      </c>
      <c r="T17" s="26">
        <v>49.8507</v>
      </c>
      <c r="U17" s="31">
        <v>-20</v>
      </c>
      <c r="V17" s="42"/>
      <c r="W17" s="33"/>
      <c r="X17" s="33"/>
      <c r="Z17" s="25">
        <f t="shared" si="0"/>
        <v>100</v>
      </c>
      <c r="AA17" s="8" t="str">
        <f>IF(Z17=100,"ОК"," ")</f>
        <v>ОК</v>
      </c>
    </row>
    <row r="18" spans="2:27" s="7" customFormat="1" ht="12.75" customHeight="1">
      <c r="B18" s="24">
        <v>31</v>
      </c>
      <c r="C18" s="26">
        <v>96.213</v>
      </c>
      <c r="D18" s="26">
        <v>2.0546</v>
      </c>
      <c r="E18" s="26">
        <v>0.6326</v>
      </c>
      <c r="F18" s="26">
        <v>0.1006</v>
      </c>
      <c r="G18" s="26">
        <v>0.098</v>
      </c>
      <c r="H18" s="26">
        <v>0.0053</v>
      </c>
      <c r="I18" s="26">
        <v>0.0183</v>
      </c>
      <c r="J18" s="26">
        <v>0.0129</v>
      </c>
      <c r="K18" s="26">
        <v>0.0063</v>
      </c>
      <c r="L18" s="26">
        <v>0.0037</v>
      </c>
      <c r="M18" s="26">
        <v>0.6995</v>
      </c>
      <c r="N18" s="26">
        <v>0.1552</v>
      </c>
      <c r="O18" s="26">
        <v>0.6975</v>
      </c>
      <c r="P18" s="26">
        <v>37.9378</v>
      </c>
      <c r="Q18" s="30">
        <f>P18*1000/4.1868</f>
        <v>9061.287857074616</v>
      </c>
      <c r="R18" s="26">
        <v>34.2099</v>
      </c>
      <c r="S18" s="30">
        <f>R18*1000/4.1868</f>
        <v>8170.894239036972</v>
      </c>
      <c r="T18" s="26">
        <v>49.8521</v>
      </c>
      <c r="U18" s="31">
        <v>-18.5</v>
      </c>
      <c r="V18" s="39"/>
      <c r="W18" s="40"/>
      <c r="X18" s="40"/>
      <c r="Z18" s="25">
        <f t="shared" si="0"/>
        <v>99.99999999999997</v>
      </c>
      <c r="AA18" s="8" t="str">
        <f>IF(Z18=100,"ОК"," ")</f>
        <v>ОК</v>
      </c>
    </row>
    <row r="19" spans="2:27" s="7" customFormat="1" ht="12.75" customHeight="1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8"/>
      <c r="P19" s="26"/>
      <c r="Q19" s="30"/>
      <c r="R19" s="26"/>
      <c r="S19" s="30"/>
      <c r="T19" s="27"/>
      <c r="U19" s="29"/>
      <c r="V19" s="35"/>
      <c r="W19" s="33"/>
      <c r="X19" s="33"/>
      <c r="Z19" s="25">
        <f t="shared" si="0"/>
        <v>0</v>
      </c>
      <c r="AA19" s="8"/>
    </row>
    <row r="20" spans="2:27" s="36" customFormat="1" ht="12.75" customHeight="1"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18"/>
      <c r="Z20" s="37"/>
      <c r="AA20" s="38"/>
    </row>
    <row r="21" spans="3:23" ht="12.75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3:23" ht="12.75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  <c r="V22" s="17"/>
      <c r="W22" s="17"/>
    </row>
    <row r="23" spans="3:20" ht="12.75" customHeight="1">
      <c r="C23" s="21" t="s">
        <v>40</v>
      </c>
      <c r="D23" s="19"/>
      <c r="E23" s="19"/>
      <c r="F23" s="19"/>
      <c r="G23" s="19"/>
      <c r="H23" s="19"/>
      <c r="I23" s="19"/>
      <c r="J23" s="19"/>
      <c r="K23" s="19"/>
      <c r="L23" s="19"/>
      <c r="M23" s="19" t="s">
        <v>39</v>
      </c>
      <c r="N23" s="19"/>
      <c r="O23" s="19"/>
      <c r="P23" s="19"/>
      <c r="Q23" s="19"/>
      <c r="R23" s="19"/>
      <c r="S23" s="19"/>
      <c r="T23" s="19" t="s">
        <v>42</v>
      </c>
    </row>
    <row r="24" spans="3:21" ht="12.75" customHeight="1">
      <c r="C24" s="1"/>
      <c r="L24" s="2"/>
      <c r="N24" s="2"/>
      <c r="T24" s="2"/>
      <c r="U24" s="2"/>
    </row>
    <row r="25" spans="3:23" ht="18" customHeight="1">
      <c r="C25" s="21" t="s">
        <v>38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41</v>
      </c>
      <c r="N25" s="22"/>
      <c r="O25" s="22"/>
      <c r="P25" s="22"/>
      <c r="Q25" s="22"/>
      <c r="R25" s="22"/>
      <c r="S25" s="22"/>
      <c r="T25" s="22" t="s">
        <v>42</v>
      </c>
      <c r="W25" s="7"/>
    </row>
    <row r="26" spans="3:21" ht="12.75">
      <c r="C26" s="1"/>
      <c r="L26" s="2"/>
      <c r="N26" s="2"/>
      <c r="T26" s="2"/>
      <c r="U26" s="2"/>
    </row>
    <row r="28" spans="3:2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32">
    <mergeCell ref="X10:X13"/>
    <mergeCell ref="I11:I13"/>
    <mergeCell ref="M11:M13"/>
    <mergeCell ref="P11:P13"/>
    <mergeCell ref="Q11:Q13"/>
    <mergeCell ref="W10:W13"/>
    <mergeCell ref="E11:E13"/>
    <mergeCell ref="F11:F13"/>
    <mergeCell ref="R11:R13"/>
    <mergeCell ref="C10:N10"/>
    <mergeCell ref="G11:G13"/>
    <mergeCell ref="S11:S13"/>
    <mergeCell ref="C21:W21"/>
    <mergeCell ref="B20:W20"/>
    <mergeCell ref="U10:U13"/>
    <mergeCell ref="B10:B13"/>
    <mergeCell ref="H11:H13"/>
    <mergeCell ref="J11:J13"/>
    <mergeCell ref="O11:O13"/>
    <mergeCell ref="V10:V13"/>
    <mergeCell ref="T11:T13"/>
    <mergeCell ref="N11:N13"/>
    <mergeCell ref="B6:Z6"/>
    <mergeCell ref="O10:T10"/>
    <mergeCell ref="K11:K13"/>
    <mergeCell ref="L11:L13"/>
    <mergeCell ref="V2:X2"/>
    <mergeCell ref="B7:X7"/>
    <mergeCell ref="B9:X9"/>
    <mergeCell ref="D11:D13"/>
    <mergeCell ref="C11:C13"/>
    <mergeCell ref="B8:X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2016-11-03T10:48:22Z</cp:lastPrinted>
  <dcterms:created xsi:type="dcterms:W3CDTF">2010-01-29T08:37:16Z</dcterms:created>
  <dcterms:modified xsi:type="dcterms:W3CDTF">2016-11-03T10:48:25Z</dcterms:modified>
  <cp:category/>
  <cp:version/>
  <cp:contentType/>
  <cp:contentStatus/>
</cp:coreProperties>
</file>