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95" yWindow="3030" windowWidth="14640" windowHeight="11190"/>
  </bookViews>
  <sheets>
    <sheet name="г-д &quot;Уренгой&quot; ПАТ &quot;Вінницягаз&quot;" sheetId="1" r:id="rId1"/>
  </sheets>
  <definedNames>
    <definedName name="_xlnm.Print_Area" localSheetId="0">'г-д "Уренгой" ПАТ "Вінницягаз"'!$A$1:$W$36</definedName>
  </definedNames>
  <calcPr calcId="145621"/>
</workbook>
</file>

<file path=xl/calcChain.xml><?xml version="1.0" encoding="utf-8"?>
<calcChain xmlns="http://schemas.openxmlformats.org/spreadsheetml/2006/main">
  <c r="X26" i="1" l="1"/>
  <c r="X25" i="1"/>
  <c r="X24" i="1"/>
  <c r="X23" i="1" l="1"/>
  <c r="P27" i="1" l="1"/>
</calcChain>
</file>

<file path=xl/sharedStrings.xml><?xml version="1.0" encoding="utf-8"?>
<sst xmlns="http://schemas.openxmlformats.org/spreadsheetml/2006/main" count="62" uniqueCount="44">
  <si>
    <t>ПАТ "Укртрансгаз"</t>
  </si>
  <si>
    <t>Вимірювальна хіміко-аналітична лабораторія Гайсинського ЛВУМГ</t>
  </si>
  <si>
    <t>Свідоцтво про атестацію № ПУ-0077/14</t>
  </si>
  <si>
    <t>Гайсинське ЛВУМГ</t>
  </si>
  <si>
    <t>ПАСПОРТ ФІЗИКО-ХІМІЧНИХ ПОКАЗНИКІВ  ПРИРОДНОГО ГАЗУ</t>
  </si>
  <si>
    <t>Число місяця</t>
  </si>
  <si>
    <t>при 20°С; 101,325 кПа</t>
  </si>
  <si>
    <t>Метан, С1</t>
  </si>
  <si>
    <t>Етан, С2</t>
  </si>
  <si>
    <t>Пропан, С3</t>
  </si>
  <si>
    <t>Ізо - бутан, С4</t>
  </si>
  <si>
    <t>Н - бутан, С4</t>
  </si>
  <si>
    <t xml:space="preserve">нео-пентан, нео-С5 </t>
  </si>
  <si>
    <t xml:space="preserve">ізо-пентан, і-С5 </t>
  </si>
  <si>
    <t xml:space="preserve">н-пентан, н-С5 </t>
  </si>
  <si>
    <t>гексани та вищі, С6+</t>
  </si>
  <si>
    <t>Кисень, О2</t>
  </si>
  <si>
    <t>Азот, N2</t>
  </si>
  <si>
    <t>Діоксид вуглецю, CО2</t>
  </si>
  <si>
    <t>Густина</t>
  </si>
  <si>
    <t>Теплота згоряння НИЖЧА</t>
  </si>
  <si>
    <t>Теплота згоряння ВИЩА</t>
  </si>
  <si>
    <t>Число ВОББЕ вище</t>
  </si>
  <si>
    <t>Температура точки роси за вологою (Р=3,92 МПа)</t>
  </si>
  <si>
    <t xml:space="preserve">Масова концентрація сірководню </t>
  </si>
  <si>
    <t xml:space="preserve"> Масова концентрація меркаптанової сірки</t>
  </si>
  <si>
    <t>Маса механічних домішок</t>
  </si>
  <si>
    <t>%</t>
  </si>
  <si>
    <t>кг/м3</t>
  </si>
  <si>
    <t>МДж/м3</t>
  </si>
  <si>
    <t>ккал/м3</t>
  </si>
  <si>
    <t>г/м3</t>
  </si>
  <si>
    <t>е22</t>
  </si>
  <si>
    <t>Керівник підрозділу підприємства, якому підпорядкована лабораторія                                         П.І.Б.                                                                 Підпис                                                 Дата</t>
  </si>
  <si>
    <t>Лабораторія, де здійснювались вимірювання газу            П.І.Б.                                                                 Підпис                                                                 Дата</t>
  </si>
  <si>
    <t>°С</t>
  </si>
  <si>
    <t>Видано 28.05.2014 р. Чинно до 27.05.2018 р.</t>
  </si>
  <si>
    <t>Філія "УМГ "Черкаситрансгаз"</t>
  </si>
  <si>
    <t>Компонентний склад,  % мол.</t>
  </si>
  <si>
    <t>по газопроводу "УРЕНГОЙ-ПОМАРИ-УЖГОРОД" за жовтень 2016 р.</t>
  </si>
  <si>
    <t>Начальник управління Гайсинського ЛВУМГ  Омельченко Ю.В.  _________________________ 31.10.2016 р.</t>
  </si>
  <si>
    <t>Начальник лабораторії             Стук О.В.                  _________________________  31.10.2016 р.</t>
  </si>
  <si>
    <r>
      <rPr>
        <i/>
        <sz val="16"/>
        <color theme="1"/>
        <rFont val="Times New Roman"/>
        <family val="1"/>
        <charset val="204"/>
      </rPr>
      <t>переданого</t>
    </r>
    <r>
      <rPr>
        <b/>
        <i/>
        <sz val="16"/>
        <color theme="1"/>
        <rFont val="Times New Roman"/>
        <family val="1"/>
        <charset val="204"/>
      </rPr>
      <t xml:space="preserve"> Гайсинським ЛВУМГ </t>
    </r>
    <r>
      <rPr>
        <i/>
        <sz val="16"/>
        <color theme="1"/>
        <rFont val="Times New Roman"/>
        <family val="1"/>
        <charset val="204"/>
      </rPr>
      <t>та прийнятого</t>
    </r>
    <r>
      <rPr>
        <b/>
        <i/>
        <sz val="16"/>
        <color theme="1"/>
        <rFont val="Times New Roman"/>
        <family val="1"/>
        <charset val="204"/>
      </rPr>
      <t xml:space="preserve"> ПАТ "Вінницягаз" Віницької області </t>
    </r>
  </si>
  <si>
    <r>
      <t xml:space="preserve">Перелік ГРС, </t>
    </r>
    <r>
      <rPr>
        <i/>
        <sz val="16"/>
        <color theme="1"/>
        <rFont val="Times New Roman"/>
        <family val="1"/>
        <charset val="204"/>
      </rPr>
      <t>на які поширюються результати контролю:</t>
    </r>
    <r>
      <rPr>
        <b/>
        <i/>
        <sz val="16"/>
        <color theme="1"/>
        <rFont val="Times New Roman"/>
        <family val="1"/>
        <charset val="204"/>
      </rPr>
      <t xml:space="preserve"> Тиврів, Вороновиця, Побережне, Іллінці, Тягун, Оратів, Осична, Росоша, Воловодівка, Троща, Погребище, Андрушівка.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</si>
</sst>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Tahoma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8"/>
      <color theme="0" tint="-0.3499862666707357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</cellStyleXfs>
  <cellXfs count="88">
    <xf numFmtId="0" fontId="0" fillId="0" borderId="0" xfId="0"/>
    <xf numFmtId="0" fontId="5" fillId="0" borderId="0" xfId="1" applyFont="1" applyBorder="1"/>
    <xf numFmtId="0" fontId="6" fillId="0" borderId="0" xfId="1" applyFont="1" applyBorder="1"/>
    <xf numFmtId="0" fontId="7" fillId="0" borderId="0" xfId="1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0" fontId="9" fillId="0" borderId="0" xfId="0" applyFont="1"/>
    <xf numFmtId="0" fontId="10" fillId="0" borderId="0" xfId="1" applyFont="1" applyBorder="1"/>
    <xf numFmtId="0" fontId="11" fillId="0" borderId="0" xfId="1" applyFont="1" applyBorder="1"/>
    <xf numFmtId="0" fontId="12" fillId="0" borderId="0" xfId="1" applyFont="1" applyBorder="1"/>
    <xf numFmtId="0" fontId="13" fillId="0" borderId="0" xfId="1" applyFont="1" applyBorder="1"/>
    <xf numFmtId="0" fontId="15" fillId="0" borderId="0" xfId="1" applyFont="1" applyBorder="1" applyAlignment="1">
      <alignment horizontal="center"/>
    </xf>
    <xf numFmtId="0" fontId="18" fillId="0" borderId="0" xfId="1" applyFont="1" applyBorder="1"/>
    <xf numFmtId="0" fontId="20" fillId="0" borderId="14" xfId="1" applyFont="1" applyFill="1" applyBorder="1" applyAlignment="1">
      <alignment horizontal="center" vertical="center"/>
    </xf>
    <xf numFmtId="0" fontId="20" fillId="0" borderId="15" xfId="1" applyFont="1" applyFill="1" applyBorder="1" applyAlignment="1">
      <alignment horizontal="center" vertical="center"/>
    </xf>
    <xf numFmtId="0" fontId="20" fillId="0" borderId="16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center" vertical="center" wrapText="1"/>
    </xf>
    <xf numFmtId="0" fontId="20" fillId="0" borderId="15" xfId="1" applyFont="1" applyFill="1" applyBorder="1" applyAlignment="1">
      <alignment horizontal="center" vertical="center" wrapText="1"/>
    </xf>
    <xf numFmtId="0" fontId="20" fillId="0" borderId="16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0" fillId="0" borderId="17" xfId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21" fillId="2" borderId="1" xfId="1" applyFont="1" applyFill="1" applyBorder="1" applyAlignment="1">
      <alignment horizontal="center"/>
    </xf>
    <xf numFmtId="165" fontId="21" fillId="2" borderId="1" xfId="1" applyNumberFormat="1" applyFont="1" applyFill="1" applyBorder="1" applyAlignment="1">
      <alignment horizontal="center"/>
    </xf>
    <xf numFmtId="0" fontId="22" fillId="0" borderId="0" xfId="1" applyNumberFormat="1" applyFont="1" applyBorder="1" applyAlignment="1">
      <alignment horizontal="center"/>
    </xf>
    <xf numFmtId="166" fontId="23" fillId="0" borderId="0" xfId="1" applyNumberFormat="1" applyFont="1" applyBorder="1" applyAlignment="1">
      <alignment horizontal="center"/>
    </xf>
    <xf numFmtId="166" fontId="23" fillId="2" borderId="0" xfId="1" applyNumberFormat="1" applyFont="1" applyFill="1" applyBorder="1" applyAlignment="1">
      <alignment horizontal="center"/>
    </xf>
    <xf numFmtId="166" fontId="24" fillId="2" borderId="0" xfId="1" applyNumberFormat="1" applyFont="1" applyFill="1" applyBorder="1" applyAlignment="1">
      <alignment horizontal="center" vertical="center" wrapText="1"/>
    </xf>
    <xf numFmtId="166" fontId="23" fillId="0" borderId="0" xfId="1" applyNumberFormat="1" applyFont="1" applyBorder="1" applyAlignment="1">
      <alignment horizontal="left"/>
    </xf>
    <xf numFmtId="2" fontId="23" fillId="0" borderId="0" xfId="1" applyNumberFormat="1" applyFont="1" applyBorder="1" applyAlignment="1">
      <alignment horizontal="left"/>
    </xf>
    <xf numFmtId="1" fontId="25" fillId="2" borderId="0" xfId="1" applyNumberFormat="1" applyFont="1" applyFill="1" applyBorder="1" applyAlignment="1">
      <alignment horizontal="center"/>
    </xf>
    <xf numFmtId="2" fontId="23" fillId="0" borderId="0" xfId="1" applyNumberFormat="1" applyFont="1" applyBorder="1" applyAlignment="1">
      <alignment vertical="top"/>
    </xf>
    <xf numFmtId="1" fontId="23" fillId="2" borderId="0" xfId="1" applyNumberFormat="1" applyFont="1" applyFill="1" applyBorder="1" applyAlignment="1">
      <alignment horizontal="center" vertical="top"/>
    </xf>
    <xf numFmtId="2" fontId="23" fillId="0" borderId="0" xfId="1" applyNumberFormat="1" applyFont="1" applyBorder="1" applyAlignment="1">
      <alignment horizontal="center"/>
    </xf>
    <xf numFmtId="164" fontId="23" fillId="0" borderId="0" xfId="1" applyNumberFormat="1" applyFont="1" applyBorder="1" applyAlignment="1">
      <alignment horizontal="center"/>
    </xf>
    <xf numFmtId="4" fontId="24" fillId="2" borderId="0" xfId="1" applyNumberFormat="1" applyFont="1" applyFill="1" applyBorder="1" applyAlignment="1">
      <alignment horizontal="center"/>
    </xf>
    <xf numFmtId="0" fontId="26" fillId="0" borderId="0" xfId="1" applyNumberFormat="1" applyFont="1" applyBorder="1" applyAlignment="1">
      <alignment horizontal="center"/>
    </xf>
    <xf numFmtId="0" fontId="27" fillId="2" borderId="0" xfId="1" applyNumberFormat="1" applyFont="1" applyFill="1" applyBorder="1" applyAlignment="1">
      <alignment horizontal="center"/>
    </xf>
    <xf numFmtId="0" fontId="27" fillId="2" borderId="0" xfId="1" applyNumberFormat="1" applyFont="1" applyFill="1" applyBorder="1" applyAlignment="1">
      <alignment horizontal="center" wrapText="1"/>
    </xf>
    <xf numFmtId="0" fontId="10" fillId="0" borderId="0" xfId="1" applyFont="1"/>
    <xf numFmtId="0" fontId="11" fillId="0" borderId="0" xfId="1" applyFont="1"/>
    <xf numFmtId="0" fontId="28" fillId="0" borderId="0" xfId="1" applyFont="1" applyAlignment="1">
      <alignment horizontal="left" vertical="top"/>
    </xf>
    <xf numFmtId="0" fontId="11" fillId="0" borderId="0" xfId="1" applyFont="1" applyAlignment="1">
      <alignment horizontal="left" vertical="top"/>
    </xf>
    <xf numFmtId="0" fontId="9" fillId="0" borderId="0" xfId="1" applyFont="1"/>
    <xf numFmtId="0" fontId="15" fillId="0" borderId="18" xfId="0" applyNumberFormat="1" applyFont="1" applyBorder="1" applyAlignment="1">
      <alignment horizontal="center"/>
    </xf>
    <xf numFmtId="0" fontId="21" fillId="2" borderId="19" xfId="1" applyFont="1" applyFill="1" applyBorder="1" applyAlignment="1">
      <alignment horizontal="center"/>
    </xf>
    <xf numFmtId="165" fontId="21" fillId="2" borderId="19" xfId="1" applyNumberFormat="1" applyFont="1" applyFill="1" applyBorder="1" applyAlignment="1">
      <alignment horizontal="center"/>
    </xf>
    <xf numFmtId="0" fontId="15" fillId="0" borderId="20" xfId="0" applyNumberFormat="1" applyFont="1" applyBorder="1" applyAlignment="1">
      <alignment horizontal="center"/>
    </xf>
    <xf numFmtId="166" fontId="15" fillId="0" borderId="21" xfId="0" applyNumberFormat="1" applyFont="1" applyBorder="1" applyAlignment="1">
      <alignment horizontal="center"/>
    </xf>
    <xf numFmtId="2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0" fontId="15" fillId="0" borderId="21" xfId="0" applyNumberFormat="1" applyFont="1" applyBorder="1" applyAlignment="1">
      <alignment horizontal="center"/>
    </xf>
    <xf numFmtId="164" fontId="15" fillId="0" borderId="21" xfId="0" applyNumberFormat="1" applyFont="1" applyBorder="1" applyAlignment="1">
      <alignment horizontal="center"/>
    </xf>
    <xf numFmtId="165" fontId="21" fillId="2" borderId="21" xfId="1" applyNumberFormat="1" applyFont="1" applyFill="1" applyBorder="1" applyAlignment="1">
      <alignment horizontal="center"/>
    </xf>
    <xf numFmtId="165" fontId="21" fillId="2" borderId="22" xfId="1" applyNumberFormat="1" applyFont="1" applyFill="1" applyBorder="1" applyAlignment="1">
      <alignment horizontal="center"/>
    </xf>
    <xf numFmtId="166" fontId="29" fillId="3" borderId="0" xfId="0" applyNumberFormat="1" applyFont="1" applyFill="1"/>
    <xf numFmtId="0" fontId="14" fillId="0" borderId="0" xfId="1" applyFont="1" applyBorder="1" applyAlignment="1">
      <alignment horizontal="center"/>
    </xf>
    <xf numFmtId="0" fontId="16" fillId="0" borderId="0" xfId="1" applyFont="1" applyBorder="1" applyAlignment="1">
      <alignment horizontal="left" wrapText="1"/>
    </xf>
    <xf numFmtId="0" fontId="13" fillId="0" borderId="2" xfId="1" applyNumberFormat="1" applyFont="1" applyFill="1" applyBorder="1" applyAlignment="1">
      <alignment horizontal="center" vertical="center" textRotation="90"/>
    </xf>
    <xf numFmtId="0" fontId="13" fillId="0" borderId="6" xfId="1" applyNumberFormat="1" applyFont="1" applyFill="1" applyBorder="1" applyAlignment="1">
      <alignment horizontal="center" vertical="center" textRotation="90"/>
    </xf>
    <xf numFmtId="0" fontId="19" fillId="0" borderId="3" xfId="1" applyFont="1" applyBorder="1" applyAlignment="1">
      <alignment horizontal="center"/>
    </xf>
    <xf numFmtId="0" fontId="19" fillId="0" borderId="4" xfId="1" applyFont="1" applyBorder="1" applyAlignment="1">
      <alignment horizontal="center"/>
    </xf>
    <xf numFmtId="0" fontId="19" fillId="0" borderId="5" xfId="1" applyFont="1" applyBorder="1" applyAlignment="1">
      <alignment horizontal="center"/>
    </xf>
    <xf numFmtId="0" fontId="13" fillId="0" borderId="2" xfId="1" applyFont="1" applyFill="1" applyBorder="1" applyAlignment="1">
      <alignment horizontal="center" textRotation="90"/>
    </xf>
    <xf numFmtId="0" fontId="13" fillId="0" borderId="6" xfId="1" applyFont="1" applyFill="1" applyBorder="1" applyAlignment="1">
      <alignment horizontal="center" textRotation="90"/>
    </xf>
    <xf numFmtId="0" fontId="13" fillId="0" borderId="9" xfId="1" applyFont="1" applyFill="1" applyBorder="1" applyAlignment="1">
      <alignment horizontal="center" textRotation="90"/>
    </xf>
    <xf numFmtId="0" fontId="13" fillId="0" borderId="7" xfId="1" applyFont="1" applyFill="1" applyBorder="1" applyAlignment="1">
      <alignment horizontal="center" textRotation="90" wrapText="1"/>
    </xf>
    <xf numFmtId="0" fontId="13" fillId="0" borderId="8" xfId="1" applyFont="1" applyFill="1" applyBorder="1" applyAlignment="1">
      <alignment horizontal="center" textRotation="90" wrapText="1"/>
    </xf>
    <xf numFmtId="0" fontId="13" fillId="0" borderId="10" xfId="1" applyFont="1" applyFill="1" applyBorder="1" applyAlignment="1">
      <alignment horizontal="center" textRotation="90" wrapText="1"/>
    </xf>
    <xf numFmtId="0" fontId="28" fillId="0" borderId="0" xfId="1" applyFont="1" applyAlignment="1">
      <alignment horizontal="left" vertical="top"/>
    </xf>
    <xf numFmtId="0" fontId="13" fillId="0" borderId="2" xfId="1" applyFont="1" applyFill="1" applyBorder="1" applyAlignment="1">
      <alignment horizontal="center" textRotation="90" wrapText="1"/>
    </xf>
    <xf numFmtId="0" fontId="13" fillId="0" borderId="6" xfId="1" applyFont="1" applyFill="1" applyBorder="1" applyAlignment="1">
      <alignment horizontal="center" textRotation="90" wrapText="1"/>
    </xf>
    <xf numFmtId="0" fontId="13" fillId="0" borderId="9" xfId="1" applyFont="1" applyFill="1" applyBorder="1" applyAlignment="1">
      <alignment horizontal="center" textRotation="90" wrapText="1"/>
    </xf>
    <xf numFmtId="2" fontId="13" fillId="2" borderId="2" xfId="1" applyNumberFormat="1" applyFont="1" applyFill="1" applyBorder="1" applyAlignment="1">
      <alignment horizontal="center" textRotation="90"/>
    </xf>
    <xf numFmtId="2" fontId="13" fillId="2" borderId="6" xfId="1" applyNumberFormat="1" applyFont="1" applyFill="1" applyBorder="1" applyAlignment="1">
      <alignment horizontal="center" textRotation="90"/>
    </xf>
    <xf numFmtId="2" fontId="13" fillId="2" borderId="9" xfId="1" applyNumberFormat="1" applyFont="1" applyFill="1" applyBorder="1" applyAlignment="1">
      <alignment horizontal="center" textRotation="90"/>
    </xf>
    <xf numFmtId="0" fontId="13" fillId="2" borderId="2" xfId="1" applyFont="1" applyFill="1" applyBorder="1" applyAlignment="1">
      <alignment horizontal="center" textRotation="90"/>
    </xf>
    <xf numFmtId="0" fontId="13" fillId="2" borderId="6" xfId="1" applyFont="1" applyFill="1" applyBorder="1" applyAlignment="1">
      <alignment horizontal="center" textRotation="90"/>
    </xf>
    <xf numFmtId="0" fontId="13" fillId="2" borderId="9" xfId="1" applyFont="1" applyFill="1" applyBorder="1" applyAlignment="1">
      <alignment horizontal="center" textRotation="90"/>
    </xf>
    <xf numFmtId="0" fontId="19" fillId="0" borderId="11" xfId="1" applyFont="1" applyBorder="1" applyAlignment="1">
      <alignment horizontal="center" textRotation="90"/>
    </xf>
    <xf numFmtId="0" fontId="19" fillId="0" borderId="12" xfId="1" applyFont="1" applyBorder="1" applyAlignment="1">
      <alignment horizontal="center" textRotation="90"/>
    </xf>
    <xf numFmtId="0" fontId="19" fillId="0" borderId="13" xfId="1" applyFont="1" applyBorder="1" applyAlignment="1">
      <alignment horizontal="center" textRotation="90"/>
    </xf>
    <xf numFmtId="0" fontId="14" fillId="0" borderId="0" xfId="1" applyFont="1" applyAlignment="1">
      <alignment horizontal="left"/>
    </xf>
    <xf numFmtId="0" fontId="11" fillId="0" borderId="0" xfId="1" applyFont="1" applyAlignment="1">
      <alignment horizontal="left" vertical="top"/>
    </xf>
  </cellXfs>
  <cellStyles count="5"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7"/>
  <sheetViews>
    <sheetView tabSelected="1" view="pageBreakPreview" zoomScale="60" zoomScaleNormal="75" workbookViewId="0">
      <selection activeCell="Y21" sqref="Y21"/>
    </sheetView>
  </sheetViews>
  <sheetFormatPr defaultRowHeight="15" x14ac:dyDescent="0.25"/>
  <cols>
    <col min="1" max="1" width="9.28515625" bestFit="1" customWidth="1"/>
    <col min="2" max="2" width="12.7109375" customWidth="1"/>
    <col min="3" max="14" width="10.5703125" bestFit="1" customWidth="1"/>
    <col min="15" max="15" width="10.7109375" customWidth="1"/>
    <col min="16" max="23" width="9.28515625" bestFit="1" customWidth="1"/>
    <col min="24" max="24" width="15.28515625" customWidth="1"/>
  </cols>
  <sheetData>
    <row r="2" spans="1:23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x14ac:dyDescent="0.25">
      <c r="A5" s="7"/>
      <c r="B5" s="9" t="s">
        <v>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7" t="s">
        <v>1</v>
      </c>
      <c r="P5" s="8"/>
      <c r="Q5" s="8"/>
      <c r="R5" s="8"/>
      <c r="S5" s="8"/>
      <c r="T5" s="8"/>
      <c r="U5" s="8"/>
      <c r="V5" s="8"/>
      <c r="W5" s="8"/>
    </row>
    <row r="6" spans="1:23" x14ac:dyDescent="0.25">
      <c r="A6" s="7"/>
      <c r="B6" s="9" t="s">
        <v>37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7" t="s">
        <v>2</v>
      </c>
      <c r="P6" s="8"/>
      <c r="Q6" s="8"/>
      <c r="R6" s="8"/>
      <c r="S6" s="8"/>
      <c r="T6" s="8"/>
      <c r="U6" s="8"/>
      <c r="V6" s="8"/>
      <c r="W6" s="8"/>
    </row>
    <row r="7" spans="1:23" ht="15.75" x14ac:dyDescent="0.25">
      <c r="A7" s="7"/>
      <c r="B7" s="10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7" t="s">
        <v>36</v>
      </c>
      <c r="P7" s="8"/>
      <c r="Q7" s="8"/>
      <c r="R7" s="8"/>
      <c r="S7" s="8"/>
      <c r="T7" s="8"/>
      <c r="U7" s="8"/>
      <c r="V7" s="8"/>
      <c r="W7" s="8"/>
    </row>
    <row r="8" spans="1:23" ht="15.75" x14ac:dyDescent="0.25">
      <c r="A8" s="7"/>
      <c r="B8" s="10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7"/>
      <c r="P8" s="8"/>
      <c r="Q8" s="8"/>
      <c r="R8" s="8"/>
      <c r="S8" s="8"/>
      <c r="T8" s="8"/>
      <c r="U8" s="8"/>
      <c r="V8" s="8"/>
      <c r="W8" s="8"/>
    </row>
    <row r="9" spans="1:23" ht="15.75" x14ac:dyDescent="0.25">
      <c r="A9" s="7"/>
      <c r="B9" s="10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7"/>
      <c r="P9" s="8"/>
      <c r="Q9" s="8"/>
      <c r="R9" s="8"/>
      <c r="S9" s="8"/>
      <c r="T9" s="8"/>
      <c r="U9" s="8"/>
      <c r="V9" s="8"/>
      <c r="W9" s="8"/>
    </row>
    <row r="10" spans="1:23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20.25" x14ac:dyDescent="0.3">
      <c r="A11" s="7"/>
      <c r="B11" s="60" t="s">
        <v>4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8"/>
    </row>
    <row r="12" spans="1:23" ht="18.75" x14ac:dyDescent="0.3">
      <c r="A12" s="7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8"/>
    </row>
    <row r="13" spans="1:23" ht="20.25" x14ac:dyDescent="0.3">
      <c r="A13" s="7"/>
      <c r="B13" s="61" t="s">
        <v>42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12"/>
    </row>
    <row r="14" spans="1:23" ht="45" customHeight="1" x14ac:dyDescent="0.3">
      <c r="A14" s="7"/>
      <c r="B14" s="61" t="s">
        <v>43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1:23" ht="20.25" x14ac:dyDescent="0.3">
      <c r="A15" s="7"/>
      <c r="B15" s="60" t="s">
        <v>39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8"/>
    </row>
    <row r="16" spans="1:23" ht="18.75" thickBot="1" x14ac:dyDescent="0.3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2"/>
    </row>
    <row r="17" spans="1:25" ht="16.5" customHeight="1" thickBot="1" x14ac:dyDescent="0.3">
      <c r="A17" s="62" t="s">
        <v>5</v>
      </c>
      <c r="B17" s="64" t="s">
        <v>38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4" t="s">
        <v>6</v>
      </c>
      <c r="O17" s="65"/>
      <c r="P17" s="65"/>
      <c r="Q17" s="65"/>
      <c r="R17" s="65"/>
      <c r="S17" s="65"/>
      <c r="T17" s="65"/>
      <c r="U17" s="65"/>
      <c r="V17" s="65"/>
      <c r="W17" s="66"/>
    </row>
    <row r="18" spans="1:25" ht="15" customHeight="1" x14ac:dyDescent="0.25">
      <c r="A18" s="63"/>
      <c r="B18" s="67" t="s">
        <v>7</v>
      </c>
      <c r="C18" s="67" t="s">
        <v>8</v>
      </c>
      <c r="D18" s="67" t="s">
        <v>9</v>
      </c>
      <c r="E18" s="67" t="s">
        <v>10</v>
      </c>
      <c r="F18" s="67" t="s">
        <v>11</v>
      </c>
      <c r="G18" s="80" t="s">
        <v>12</v>
      </c>
      <c r="H18" s="80" t="s">
        <v>13</v>
      </c>
      <c r="I18" s="80" t="s">
        <v>14</v>
      </c>
      <c r="J18" s="77" t="s">
        <v>15</v>
      </c>
      <c r="K18" s="80" t="s">
        <v>16</v>
      </c>
      <c r="L18" s="80" t="s">
        <v>17</v>
      </c>
      <c r="M18" s="83" t="s">
        <v>18</v>
      </c>
      <c r="N18" s="74" t="s">
        <v>19</v>
      </c>
      <c r="O18" s="74" t="s">
        <v>20</v>
      </c>
      <c r="P18" s="74" t="s">
        <v>20</v>
      </c>
      <c r="Q18" s="74" t="s">
        <v>21</v>
      </c>
      <c r="R18" s="74" t="s">
        <v>21</v>
      </c>
      <c r="S18" s="74" t="s">
        <v>22</v>
      </c>
      <c r="T18" s="74" t="s">
        <v>23</v>
      </c>
      <c r="U18" s="74" t="s">
        <v>24</v>
      </c>
      <c r="V18" s="70" t="s">
        <v>25</v>
      </c>
      <c r="W18" s="70" t="s">
        <v>26</v>
      </c>
    </row>
    <row r="19" spans="1:25" x14ac:dyDescent="0.25">
      <c r="A19" s="63"/>
      <c r="B19" s="68"/>
      <c r="C19" s="68"/>
      <c r="D19" s="68"/>
      <c r="E19" s="68"/>
      <c r="F19" s="68"/>
      <c r="G19" s="81"/>
      <c r="H19" s="81"/>
      <c r="I19" s="81"/>
      <c r="J19" s="78"/>
      <c r="K19" s="81"/>
      <c r="L19" s="81"/>
      <c r="M19" s="84"/>
      <c r="N19" s="75"/>
      <c r="O19" s="75"/>
      <c r="P19" s="75"/>
      <c r="Q19" s="75"/>
      <c r="R19" s="75"/>
      <c r="S19" s="75"/>
      <c r="T19" s="75"/>
      <c r="U19" s="75"/>
      <c r="V19" s="71"/>
      <c r="W19" s="71"/>
    </row>
    <row r="20" spans="1:25" x14ac:dyDescent="0.25">
      <c r="A20" s="63"/>
      <c r="B20" s="68"/>
      <c r="C20" s="68"/>
      <c r="D20" s="68"/>
      <c r="E20" s="68"/>
      <c r="F20" s="68"/>
      <c r="G20" s="81"/>
      <c r="H20" s="81"/>
      <c r="I20" s="81"/>
      <c r="J20" s="78"/>
      <c r="K20" s="81"/>
      <c r="L20" s="81"/>
      <c r="M20" s="84"/>
      <c r="N20" s="75"/>
      <c r="O20" s="75"/>
      <c r="P20" s="75"/>
      <c r="Q20" s="75"/>
      <c r="R20" s="75"/>
      <c r="S20" s="75"/>
      <c r="T20" s="75"/>
      <c r="U20" s="75"/>
      <c r="V20" s="71"/>
      <c r="W20" s="71"/>
    </row>
    <row r="21" spans="1:25" ht="210.75" customHeight="1" thickBot="1" x14ac:dyDescent="0.3">
      <c r="A21" s="63"/>
      <c r="B21" s="69"/>
      <c r="C21" s="69"/>
      <c r="D21" s="69"/>
      <c r="E21" s="69"/>
      <c r="F21" s="69"/>
      <c r="G21" s="82"/>
      <c r="H21" s="82"/>
      <c r="I21" s="82"/>
      <c r="J21" s="79"/>
      <c r="K21" s="82"/>
      <c r="L21" s="82"/>
      <c r="M21" s="85"/>
      <c r="N21" s="76"/>
      <c r="O21" s="76"/>
      <c r="P21" s="76"/>
      <c r="Q21" s="76"/>
      <c r="R21" s="76"/>
      <c r="S21" s="76"/>
      <c r="T21" s="76"/>
      <c r="U21" s="76"/>
      <c r="V21" s="72"/>
      <c r="W21" s="72"/>
    </row>
    <row r="22" spans="1:25" x14ac:dyDescent="0.25">
      <c r="A22" s="63"/>
      <c r="B22" s="13" t="s">
        <v>27</v>
      </c>
      <c r="C22" s="14" t="s">
        <v>27</v>
      </c>
      <c r="D22" s="14" t="s">
        <v>27</v>
      </c>
      <c r="E22" s="14" t="s">
        <v>27</v>
      </c>
      <c r="F22" s="14" t="s">
        <v>27</v>
      </c>
      <c r="G22" s="14" t="s">
        <v>27</v>
      </c>
      <c r="H22" s="14" t="s">
        <v>27</v>
      </c>
      <c r="I22" s="14" t="s">
        <v>27</v>
      </c>
      <c r="J22" s="14" t="s">
        <v>27</v>
      </c>
      <c r="K22" s="14" t="s">
        <v>27</v>
      </c>
      <c r="L22" s="14" t="s">
        <v>27</v>
      </c>
      <c r="M22" s="15" t="s">
        <v>27</v>
      </c>
      <c r="N22" s="16" t="s">
        <v>28</v>
      </c>
      <c r="O22" s="17" t="s">
        <v>29</v>
      </c>
      <c r="P22" s="17" t="s">
        <v>30</v>
      </c>
      <c r="Q22" s="17" t="s">
        <v>29</v>
      </c>
      <c r="R22" s="17" t="s">
        <v>30</v>
      </c>
      <c r="S22" s="18" t="s">
        <v>29</v>
      </c>
      <c r="T22" s="19" t="s">
        <v>35</v>
      </c>
      <c r="U22" s="16" t="s">
        <v>31</v>
      </c>
      <c r="V22" s="17" t="s">
        <v>31</v>
      </c>
      <c r="W22" s="20" t="s">
        <v>31</v>
      </c>
    </row>
    <row r="23" spans="1:25" ht="23.25" x14ac:dyDescent="0.35">
      <c r="A23" s="48">
        <v>5</v>
      </c>
      <c r="B23" s="22">
        <v>95.637900000000002</v>
      </c>
      <c r="C23" s="22">
        <v>2.4451999999999998</v>
      </c>
      <c r="D23" s="22">
        <v>0.77739999999999998</v>
      </c>
      <c r="E23" s="22">
        <v>0.1221</v>
      </c>
      <c r="F23" s="22">
        <v>0.1211</v>
      </c>
      <c r="G23" s="22">
        <v>1.1000000000000001E-3</v>
      </c>
      <c r="H23" s="22">
        <v>2.3699999999999999E-2</v>
      </c>
      <c r="I23" s="22">
        <v>1.6799999999999999E-2</v>
      </c>
      <c r="J23" s="22">
        <v>5.4000000000000003E-3</v>
      </c>
      <c r="K23" s="22">
        <v>7.4000000000000003E-3</v>
      </c>
      <c r="L23" s="22">
        <v>0.62509999999999999</v>
      </c>
      <c r="M23" s="22">
        <v>0.2167</v>
      </c>
      <c r="N23" s="22">
        <v>0.70279999999999998</v>
      </c>
      <c r="O23" s="23">
        <v>34.43</v>
      </c>
      <c r="P23" s="24">
        <v>8223</v>
      </c>
      <c r="Q23" s="23">
        <v>38.15</v>
      </c>
      <c r="R23" s="24">
        <v>9113</v>
      </c>
      <c r="S23" s="21">
        <v>49.95</v>
      </c>
      <c r="T23" s="25">
        <v>-20.5</v>
      </c>
      <c r="U23" s="26"/>
      <c r="V23" s="26"/>
      <c r="W23" s="49"/>
      <c r="X23" s="59">
        <f>SUM(C23:M23)-100</f>
        <v>-95.638000000000005</v>
      </c>
      <c r="Y23" s="5"/>
    </row>
    <row r="24" spans="1:25" ht="23.25" x14ac:dyDescent="0.35">
      <c r="A24" s="48">
        <v>11</v>
      </c>
      <c r="B24" s="22">
        <v>95.812700000000007</v>
      </c>
      <c r="C24" s="22">
        <v>2.3195999999999999</v>
      </c>
      <c r="D24" s="22">
        <v>0.74450000000000005</v>
      </c>
      <c r="E24" s="22">
        <v>0.1157</v>
      </c>
      <c r="F24" s="22">
        <v>1.6999999999999999E-3</v>
      </c>
      <c r="G24" s="22">
        <v>2.24E-2</v>
      </c>
      <c r="H24" s="22">
        <v>1.5900000000000001E-2</v>
      </c>
      <c r="I24" s="22">
        <v>0.11609999999999999</v>
      </c>
      <c r="J24" s="22">
        <v>4.5999999999999999E-3</v>
      </c>
      <c r="K24" s="22">
        <v>7.4999999999999997E-3</v>
      </c>
      <c r="L24" s="22">
        <v>0.64049999999999996</v>
      </c>
      <c r="M24" s="22">
        <v>0.19900000000000001</v>
      </c>
      <c r="N24" s="22">
        <v>0.70130000000000003</v>
      </c>
      <c r="O24" s="23">
        <v>34.369999999999997</v>
      </c>
      <c r="P24" s="24">
        <v>8208</v>
      </c>
      <c r="Q24" s="23">
        <v>38.090000000000003</v>
      </c>
      <c r="R24" s="24">
        <v>9097</v>
      </c>
      <c r="S24" s="21">
        <v>49.92</v>
      </c>
      <c r="T24" s="25">
        <v>-20.100000000000001</v>
      </c>
      <c r="U24" s="27"/>
      <c r="V24" s="27"/>
      <c r="W24" s="50"/>
      <c r="X24" s="59">
        <f t="shared" ref="X24:X26" si="0">SUM(C24:M24)-100</f>
        <v>-95.8125</v>
      </c>
      <c r="Y24" s="5"/>
    </row>
    <row r="25" spans="1:25" ht="23.25" x14ac:dyDescent="0.35">
      <c r="A25" s="48">
        <v>20</v>
      </c>
      <c r="B25" s="22">
        <v>95.872699999999995</v>
      </c>
      <c r="C25" s="22">
        <v>2.2841999999999998</v>
      </c>
      <c r="D25" s="22">
        <v>0.72960000000000003</v>
      </c>
      <c r="E25" s="22">
        <v>0.1142</v>
      </c>
      <c r="F25" s="22">
        <v>0.1123</v>
      </c>
      <c r="G25" s="22">
        <v>1.1999999999999999E-3</v>
      </c>
      <c r="H25" s="22">
        <v>2.29E-2</v>
      </c>
      <c r="I25" s="22">
        <v>1.5900000000000001E-2</v>
      </c>
      <c r="J25" s="22">
        <v>3.7000000000000002E-3</v>
      </c>
      <c r="K25" s="22">
        <v>7.3000000000000001E-3</v>
      </c>
      <c r="L25" s="22">
        <v>0.63560000000000005</v>
      </c>
      <c r="M25" s="22">
        <v>0.20030000000000001</v>
      </c>
      <c r="N25" s="22">
        <v>0.70069999999999999</v>
      </c>
      <c r="O25" s="23">
        <v>34.35</v>
      </c>
      <c r="P25" s="24">
        <v>8203</v>
      </c>
      <c r="Q25" s="23">
        <v>38.07</v>
      </c>
      <c r="R25" s="24">
        <v>9092</v>
      </c>
      <c r="S25" s="21">
        <v>49.91</v>
      </c>
      <c r="T25" s="25">
        <v>-21</v>
      </c>
      <c r="U25" s="27"/>
      <c r="V25" s="27"/>
      <c r="W25" s="50"/>
      <c r="X25" s="59">
        <f t="shared" si="0"/>
        <v>-95.872799999999998</v>
      </c>
      <c r="Y25" s="5"/>
    </row>
    <row r="26" spans="1:25" ht="24" thickBot="1" x14ac:dyDescent="0.4">
      <c r="A26" s="51">
        <v>25</v>
      </c>
      <c r="B26" s="52">
        <v>95.858800000000002</v>
      </c>
      <c r="C26" s="52">
        <v>2.2681</v>
      </c>
      <c r="D26" s="52">
        <v>0.71560000000000001</v>
      </c>
      <c r="E26" s="52">
        <v>0.1118</v>
      </c>
      <c r="F26" s="52">
        <v>0.1116</v>
      </c>
      <c r="G26" s="52">
        <v>3.0000000000000001E-3</v>
      </c>
      <c r="H26" s="52">
        <v>2.1999999999999999E-2</v>
      </c>
      <c r="I26" s="52">
        <v>1.5599999999999999E-2</v>
      </c>
      <c r="J26" s="52">
        <v>3.7000000000000002E-3</v>
      </c>
      <c r="K26" s="52">
        <v>7.4000000000000003E-3</v>
      </c>
      <c r="L26" s="52">
        <v>0.62480000000000002</v>
      </c>
      <c r="M26" s="52">
        <v>0.2576</v>
      </c>
      <c r="N26" s="52">
        <v>0.70109999999999995</v>
      </c>
      <c r="O26" s="53">
        <v>34.32</v>
      </c>
      <c r="P26" s="54">
        <v>8196</v>
      </c>
      <c r="Q26" s="53">
        <v>38.03</v>
      </c>
      <c r="R26" s="54">
        <v>9084</v>
      </c>
      <c r="S26" s="55">
        <v>49.85</v>
      </c>
      <c r="T26" s="56">
        <v>-20.6</v>
      </c>
      <c r="U26" s="57">
        <v>0</v>
      </c>
      <c r="V26" s="57">
        <v>0</v>
      </c>
      <c r="W26" s="58">
        <v>0</v>
      </c>
      <c r="X26" s="59">
        <f t="shared" si="0"/>
        <v>-95.858800000000002</v>
      </c>
      <c r="Y26" s="5"/>
    </row>
    <row r="27" spans="1:25" ht="19.5" x14ac:dyDescent="0.3">
      <c r="A27" s="28"/>
      <c r="B27" s="29"/>
      <c r="C27" s="29"/>
      <c r="D27" s="29"/>
      <c r="E27" s="29"/>
      <c r="F27" s="29"/>
      <c r="G27" s="30"/>
      <c r="H27" s="29"/>
      <c r="I27" s="29"/>
      <c r="J27" s="31"/>
      <c r="K27" s="30"/>
      <c r="L27" s="31"/>
      <c r="M27" s="29"/>
      <c r="N27" s="32"/>
      <c r="O27" s="33"/>
      <c r="P27" s="34">
        <f>AVERAGE(P23:P26)</f>
        <v>8207.5</v>
      </c>
      <c r="Q27" s="35"/>
      <c r="R27" s="36"/>
      <c r="S27" s="37"/>
      <c r="T27" s="38"/>
      <c r="U27" s="39"/>
      <c r="V27" s="39"/>
      <c r="W27" s="39"/>
    </row>
    <row r="28" spans="1:25" x14ac:dyDescent="0.25">
      <c r="A28" s="40"/>
      <c r="B28" s="41" t="s">
        <v>32</v>
      </c>
      <c r="C28" s="41">
        <v>23</v>
      </c>
      <c r="D28" s="41">
        <v>24</v>
      </c>
      <c r="E28" s="41">
        <v>25</v>
      </c>
      <c r="F28" s="41">
        <v>26</v>
      </c>
      <c r="G28" s="41">
        <v>27</v>
      </c>
      <c r="H28" s="41">
        <v>28</v>
      </c>
      <c r="I28" s="41">
        <v>29</v>
      </c>
      <c r="J28" s="42">
        <v>30</v>
      </c>
      <c r="K28" s="41">
        <v>31</v>
      </c>
      <c r="L28" s="42">
        <v>32</v>
      </c>
      <c r="M28" s="41">
        <v>33</v>
      </c>
      <c r="N28" s="41">
        <v>39</v>
      </c>
      <c r="O28" s="41">
        <v>40</v>
      </c>
      <c r="P28" s="41">
        <v>41</v>
      </c>
      <c r="Q28" s="41">
        <v>42</v>
      </c>
      <c r="R28" s="41">
        <v>43</v>
      </c>
      <c r="S28" s="41">
        <v>44</v>
      </c>
      <c r="T28" s="41">
        <v>46</v>
      </c>
      <c r="U28" s="41">
        <v>37</v>
      </c>
      <c r="V28" s="41">
        <v>36</v>
      </c>
      <c r="W28" s="41">
        <v>35</v>
      </c>
    </row>
    <row r="29" spans="1:25" x14ac:dyDescent="0.25">
      <c r="A29" s="40"/>
      <c r="B29" s="41"/>
      <c r="C29" s="41"/>
      <c r="D29" s="41"/>
      <c r="E29" s="41"/>
      <c r="F29" s="41"/>
      <c r="G29" s="41"/>
      <c r="H29" s="41"/>
      <c r="I29" s="41"/>
      <c r="J29" s="42"/>
      <c r="K29" s="41"/>
      <c r="L29" s="42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5" x14ac:dyDescent="0.25">
      <c r="A30" s="40"/>
      <c r="B30" s="41"/>
      <c r="C30" s="41"/>
      <c r="D30" s="41"/>
      <c r="E30" s="41"/>
      <c r="F30" s="41"/>
      <c r="G30" s="41"/>
      <c r="H30" s="41"/>
      <c r="I30" s="41"/>
      <c r="J30" s="42"/>
      <c r="K30" s="41"/>
      <c r="L30" s="42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5" ht="20.25" x14ac:dyDescent="0.3">
      <c r="A31" s="43"/>
      <c r="B31" s="86" t="s">
        <v>40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</row>
    <row r="32" spans="1:25" x14ac:dyDescent="0.25">
      <c r="A32" s="43"/>
      <c r="B32" s="73" t="s">
        <v>33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44"/>
    </row>
    <row r="33" spans="1:23" x14ac:dyDescent="0.25">
      <c r="A33" s="43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4"/>
    </row>
    <row r="34" spans="1:23" x14ac:dyDescent="0.25">
      <c r="A34" s="44"/>
      <c r="B34" s="44"/>
      <c r="C34" s="44"/>
      <c r="D34" s="44"/>
      <c r="E34" s="47"/>
      <c r="F34" s="44"/>
      <c r="G34" s="47"/>
      <c r="H34" s="47"/>
      <c r="I34" s="47"/>
      <c r="J34" s="47"/>
      <c r="K34" s="47"/>
      <c r="L34" s="47"/>
      <c r="M34" s="47"/>
      <c r="N34" s="44"/>
      <c r="O34" s="47"/>
      <c r="P34" s="47"/>
      <c r="Q34" s="47"/>
      <c r="R34" s="47"/>
      <c r="S34" s="47"/>
      <c r="T34" s="47"/>
      <c r="U34" s="47"/>
      <c r="V34" s="44"/>
      <c r="W34" s="44"/>
    </row>
    <row r="35" spans="1:23" ht="20.25" x14ac:dyDescent="0.3">
      <c r="A35" s="44"/>
      <c r="B35" s="86" t="s">
        <v>41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</row>
    <row r="36" spans="1:23" x14ac:dyDescent="0.25">
      <c r="A36" s="44"/>
      <c r="B36" s="73" t="s">
        <v>34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44"/>
    </row>
    <row r="37" spans="1:23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</sheetData>
  <sheetProtection password="C686" sheet="1" objects="1" scenarios="1"/>
  <mergeCells count="33">
    <mergeCell ref="B31:W31"/>
    <mergeCell ref="B32:V32"/>
    <mergeCell ref="B35:W35"/>
    <mergeCell ref="G18:G21"/>
    <mergeCell ref="H18:H21"/>
    <mergeCell ref="I18:I21"/>
    <mergeCell ref="B36:V36"/>
    <mergeCell ref="P18:P21"/>
    <mergeCell ref="Q18:Q21"/>
    <mergeCell ref="R18:R21"/>
    <mergeCell ref="S18:S21"/>
    <mergeCell ref="T18:T21"/>
    <mergeCell ref="U18:U21"/>
    <mergeCell ref="J18:J21"/>
    <mergeCell ref="K18:K21"/>
    <mergeCell ref="L18:L21"/>
    <mergeCell ref="M18:M21"/>
    <mergeCell ref="N18:N21"/>
    <mergeCell ref="O18:O21"/>
    <mergeCell ref="D18:D21"/>
    <mergeCell ref="E18:E21"/>
    <mergeCell ref="F18:F21"/>
    <mergeCell ref="B11:V11"/>
    <mergeCell ref="B13:V13"/>
    <mergeCell ref="B14:W14"/>
    <mergeCell ref="B15:V15"/>
    <mergeCell ref="A17:A22"/>
    <mergeCell ref="B17:M17"/>
    <mergeCell ref="N17:W17"/>
    <mergeCell ref="B18:B21"/>
    <mergeCell ref="C18:C21"/>
    <mergeCell ref="V18:V21"/>
    <mergeCell ref="W18:W21"/>
  </mergeCells>
  <pageMargins left="0.51181102362204722" right="0.51181102362204722" top="0.55118110236220474" bottom="0.55118110236220474" header="0.19685039370078741" footer="0.19685039370078741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г-д "Уренгой" ПАТ "Вінницягаз"</vt:lpstr>
      <vt:lpstr>'г-д "Уренгой" ПАТ "Вінницягаз"'!Область_печати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Стук Оксана Валериевна</cp:lastModifiedBy>
  <cp:lastPrinted>2016-11-01T11:35:01Z</cp:lastPrinted>
  <dcterms:created xsi:type="dcterms:W3CDTF">2016-05-04T06:37:21Z</dcterms:created>
  <dcterms:modified xsi:type="dcterms:W3CDTF">2016-11-01T12:25:48Z</dcterms:modified>
</cp:coreProperties>
</file>